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customUI2007RelID" Type="http://schemas.microsoft.com/office/2006/relationships/ui/extensibility" Target="customUI/customUI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630" yWindow="885" windowWidth="20730" windowHeight="9240"/>
  </bookViews>
  <sheets>
    <sheet name="Sheet1" sheetId="1" r:id="rId1"/>
    <sheet name="Бомбардиры" sheetId="3" r:id="rId2"/>
    <sheet name="Лист2" sheetId="4" r:id="rId3"/>
  </sheets>
  <definedNames>
    <definedName name="_xlnm.Print_Area" localSheetId="0">Sheet1!$A$1:$AQ$78</definedName>
  </definedNames>
  <calcPr calcId="145621" concurrentCalc="0"/>
</workbook>
</file>

<file path=xl/calcChain.xml><?xml version="1.0" encoding="utf-8"?>
<calcChain xmlns="http://schemas.openxmlformats.org/spreadsheetml/2006/main">
  <c r="AO37" i="1" l="1"/>
  <c r="AO8" i="1"/>
  <c r="AK66" i="1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B5" i="3"/>
  <c r="A5" i="3"/>
  <c r="A6" i="3"/>
  <c r="A56" i="3"/>
  <c r="C56" i="3"/>
  <c r="C15" i="3"/>
  <c r="D6" i="3"/>
  <c r="C7" i="3"/>
  <c r="D8" i="3"/>
  <c r="C9" i="3"/>
  <c r="D10" i="3"/>
  <c r="D11" i="3"/>
  <c r="C12" i="3"/>
  <c r="D13" i="3"/>
  <c r="C14" i="3"/>
  <c r="D15" i="3"/>
  <c r="C16" i="3"/>
  <c r="D17" i="3"/>
  <c r="C18" i="3"/>
  <c r="D19" i="3"/>
  <c r="C20" i="3"/>
  <c r="C21" i="3"/>
  <c r="D22" i="3"/>
  <c r="C23" i="3"/>
  <c r="D24" i="3"/>
  <c r="C25" i="3"/>
  <c r="D26" i="3"/>
  <c r="A27" i="3"/>
  <c r="D27" i="3"/>
  <c r="B27" i="3"/>
  <c r="D9" i="3"/>
  <c r="D25" i="3"/>
  <c r="C6" i="3"/>
  <c r="C22" i="3"/>
  <c r="D23" i="3"/>
  <c r="D18" i="3"/>
  <c r="C11" i="3"/>
  <c r="E11" i="3"/>
  <c r="D7" i="3"/>
  <c r="D21" i="3"/>
  <c r="E21" i="3"/>
  <c r="C13" i="3"/>
  <c r="C24" i="3"/>
  <c r="D20" i="3"/>
  <c r="C8" i="3"/>
  <c r="D16" i="3"/>
  <c r="D14" i="3"/>
  <c r="C26" i="3"/>
  <c r="C19" i="3"/>
  <c r="C17" i="3"/>
  <c r="C10" i="3"/>
  <c r="D52" i="3"/>
  <c r="C51" i="3"/>
  <c r="D50" i="3"/>
  <c r="C49" i="3"/>
  <c r="C45" i="3"/>
  <c r="D44" i="3"/>
  <c r="C43" i="3"/>
  <c r="D42" i="3"/>
  <c r="D38" i="3"/>
  <c r="D37" i="3"/>
  <c r="C36" i="3"/>
  <c r="D35" i="3"/>
  <c r="D39" i="3"/>
  <c r="D40" i="3"/>
  <c r="C41" i="3"/>
  <c r="C46" i="3"/>
  <c r="D47" i="3"/>
  <c r="D48" i="3"/>
  <c r="C53" i="3"/>
  <c r="D54" i="3"/>
  <c r="D55" i="3"/>
  <c r="B35" i="3"/>
  <c r="B4" i="3"/>
  <c r="A4" i="3"/>
  <c r="C4" i="3"/>
  <c r="A3" i="3"/>
  <c r="D3" i="3"/>
  <c r="B56" i="3"/>
  <c r="D36" i="3"/>
  <c r="B34" i="3"/>
  <c r="A34" i="3"/>
  <c r="D34" i="3"/>
  <c r="B33" i="3"/>
  <c r="A33" i="3"/>
  <c r="D33" i="3"/>
  <c r="B32" i="3"/>
  <c r="A32" i="3"/>
  <c r="C32" i="3"/>
  <c r="A30" i="3"/>
  <c r="C5" i="3"/>
  <c r="B3" i="3"/>
  <c r="A1" i="3"/>
  <c r="D5" i="3"/>
  <c r="C52" i="3"/>
  <c r="C34" i="3"/>
  <c r="E34" i="3"/>
  <c r="C55" i="3"/>
  <c r="E55" i="3"/>
  <c r="C54" i="3"/>
  <c r="E54" i="3"/>
  <c r="D53" i="3"/>
  <c r="E53" i="3"/>
  <c r="C35" i="3"/>
  <c r="E35" i="3"/>
  <c r="E36" i="3"/>
  <c r="D56" i="3"/>
  <c r="E56" i="3"/>
  <c r="D43" i="3"/>
  <c r="E43" i="3"/>
  <c r="C3" i="3"/>
  <c r="E3" i="3"/>
  <c r="D12" i="3"/>
  <c r="E12" i="3"/>
  <c r="D51" i="3"/>
  <c r="E51" i="3"/>
  <c r="C50" i="3"/>
  <c r="E50" i="3"/>
  <c r="D49" i="3"/>
  <c r="E49" i="3"/>
  <c r="C42" i="3"/>
  <c r="E42" i="3"/>
  <c r="D41" i="3"/>
  <c r="E41" i="3"/>
  <c r="C40" i="3"/>
  <c r="E40" i="3"/>
  <c r="D32" i="3"/>
  <c r="E32" i="3"/>
  <c r="E10" i="3"/>
  <c r="E6" i="3"/>
  <c r="E17" i="3"/>
  <c r="E13" i="3"/>
  <c r="E25" i="3"/>
  <c r="C48" i="3"/>
  <c r="E48" i="3"/>
  <c r="E52" i="3"/>
  <c r="D46" i="3"/>
  <c r="E46" i="3"/>
  <c r="D45" i="3"/>
  <c r="E45" i="3"/>
  <c r="C38" i="3"/>
  <c r="E38" i="3"/>
  <c r="C33" i="3"/>
  <c r="E33" i="3"/>
  <c r="E16" i="3"/>
  <c r="E8" i="3"/>
  <c r="E5" i="3"/>
  <c r="C27" i="3"/>
  <c r="E19" i="3"/>
  <c r="E26" i="3"/>
  <c r="E18" i="3"/>
  <c r="E15" i="3"/>
  <c r="D4" i="3"/>
  <c r="E4" i="3"/>
  <c r="E20" i="3"/>
  <c r="E22" i="3"/>
  <c r="E23" i="3"/>
  <c r="E24" i="3"/>
  <c r="C37" i="3"/>
  <c r="E37" i="3"/>
  <c r="C44" i="3"/>
  <c r="E44" i="3"/>
  <c r="C39" i="3"/>
  <c r="C47" i="3"/>
  <c r="E47" i="3"/>
  <c r="E9" i="3"/>
  <c r="E14" i="3"/>
  <c r="E7" i="3"/>
  <c r="C28" i="3"/>
  <c r="D57" i="3"/>
  <c r="C57" i="3"/>
  <c r="E27" i="3"/>
  <c r="E28" i="3"/>
  <c r="D28" i="3"/>
  <c r="E39" i="3"/>
  <c r="E57" i="3"/>
</calcChain>
</file>

<file path=xl/sharedStrings.xml><?xml version="1.0" encoding="utf-8"?>
<sst xmlns="http://schemas.openxmlformats.org/spreadsheetml/2006/main" count="387" uniqueCount="222">
  <si>
    <t>ОФИЦИАЛЬНЫЙ ПРОТОКОЛ МАТЧА</t>
  </si>
  <si>
    <t>Арена:</t>
  </si>
  <si>
    <t>Дата:</t>
  </si>
  <si>
    <t>Начало:</t>
  </si>
  <si>
    <t>Зрители:</t>
  </si>
  <si>
    <t>Игра №:</t>
  </si>
  <si>
    <t>Команда "А"</t>
  </si>
  <si>
    <t>Взятие ворот</t>
  </si>
  <si>
    <t>Удаления</t>
  </si>
  <si>
    <t>№</t>
  </si>
  <si>
    <t>Фамилия, Имя</t>
  </si>
  <si>
    <t>Пз</t>
  </si>
  <si>
    <t>Иг</t>
  </si>
  <si>
    <t>Время</t>
  </si>
  <si>
    <t>Г</t>
  </si>
  <si>
    <t>ИС</t>
  </si>
  <si>
    <t>Команда "Б"</t>
  </si>
  <si>
    <t>Главный тренер:</t>
  </si>
  <si>
    <t>Начальник команды:</t>
  </si>
  <si>
    <t>Подписи:</t>
  </si>
  <si>
    <t>Время игры вратарей</t>
  </si>
  <si>
    <t>"А"</t>
  </si>
  <si>
    <t>"Б"</t>
  </si>
  <si>
    <t>Оконч.</t>
  </si>
  <si>
    <t>Нач.</t>
  </si>
  <si>
    <t>Общ.</t>
  </si>
  <si>
    <t>ОТ</t>
  </si>
  <si>
    <t>Результат по периодам</t>
  </si>
  <si>
    <t xml:space="preserve"> Взятие
ворот</t>
  </si>
  <si>
    <t>Штрафное
время</t>
  </si>
  <si>
    <t>Период 1</t>
  </si>
  <si>
    <t>Период 2</t>
  </si>
  <si>
    <t>Овертайм</t>
  </si>
  <si>
    <t>Судьи при отрафованных</t>
  </si>
  <si>
    <t>Информатор</t>
  </si>
  <si>
    <t>Судья времени игры</t>
  </si>
  <si>
    <t>Секретарь игры</t>
  </si>
  <si>
    <t>Судьи регистраторы</t>
  </si>
  <si>
    <t>Судьи за воротами</t>
  </si>
  <si>
    <t>Инспектор</t>
  </si>
  <si>
    <t>Главный судья</t>
  </si>
  <si>
    <t>Линейные судьи</t>
  </si>
  <si>
    <t>Резервный главный судья</t>
  </si>
  <si>
    <t>Тайм-аут "А"</t>
  </si>
  <si>
    <t>Тайм-аут "Б"</t>
  </si>
  <si>
    <t>Подпись главного
судьи</t>
  </si>
  <si>
    <t>Подпись секретаря</t>
  </si>
  <si>
    <t>Электр. Протокол отправлен</t>
  </si>
  <si>
    <t>Сорев-ние:</t>
  </si>
  <si>
    <t>Команда Б</t>
  </si>
  <si>
    <t>Гол</t>
  </si>
  <si>
    <t>Пас</t>
  </si>
  <si>
    <t>Гол+Пас</t>
  </si>
  <si>
    <t>ФИО</t>
  </si>
  <si>
    <t>95</t>
  </si>
  <si>
    <t>Шляков Артем</t>
  </si>
  <si>
    <t>Лодысев Иван</t>
  </si>
  <si>
    <t>Грознов Максим</t>
  </si>
  <si>
    <t>Комаров Александр</t>
  </si>
  <si>
    <t>Смыков Александр</t>
  </si>
  <si>
    <t>Полтапов Прохор</t>
  </si>
  <si>
    <t>Никитин Всеволод</t>
  </si>
  <si>
    <t>Ахуткин Артем</t>
  </si>
  <si>
    <t>Пахолков Илья</t>
  </si>
  <si>
    <t>Снегов Никита</t>
  </si>
  <si>
    <t>Болденков Владимир</t>
  </si>
  <si>
    <t>Котов Илья</t>
  </si>
  <si>
    <t>Косинков Даниил</t>
  </si>
  <si>
    <t>Ермаков Семен</t>
  </si>
  <si>
    <t>Вовденко Евгений</t>
  </si>
  <si>
    <t>Славороссов Георгий</t>
  </si>
  <si>
    <t>Хробыстов Даниил</t>
  </si>
  <si>
    <t>Петрушенко Даниил</t>
  </si>
  <si>
    <t>Серков Павел</t>
  </si>
  <si>
    <t>Крузенштерн Иван</t>
  </si>
  <si>
    <t>Зимин Павел</t>
  </si>
  <si>
    <t>Никандров Максим</t>
  </si>
  <si>
    <t>Гайдуков Артемий</t>
  </si>
  <si>
    <t>Вязовой Семен</t>
  </si>
  <si>
    <t>Канов Иван</t>
  </si>
  <si>
    <t>Занин Егор</t>
  </si>
  <si>
    <t>Ветелкин Владимир</t>
  </si>
  <si>
    <t>Полушкин Александр</t>
  </si>
  <si>
    <t>Андреев Марк</t>
  </si>
  <si>
    <t>Лаврешин Алексей</t>
  </si>
  <si>
    <t>Сырыщев Иван</t>
  </si>
  <si>
    <t>Рубцов Семен</t>
  </si>
  <si>
    <t>Ярашев Артур</t>
  </si>
  <si>
    <t>Макаров Николай</t>
  </si>
  <si>
    <t>Коротков Антон</t>
  </si>
  <si>
    <t>Кадыров Динис</t>
  </si>
  <si>
    <t>Желобов Владислав</t>
  </si>
  <si>
    <t>Санаев Дмитрий</t>
  </si>
  <si>
    <t>Мичков Матвей</t>
  </si>
  <si>
    <t>Пермяков Филипп</t>
  </si>
  <si>
    <t>Зебзеев Егор</t>
  </si>
  <si>
    <t>Скоролад Никита</t>
  </si>
  <si>
    <t>Шумилов Василий</t>
  </si>
  <si>
    <t>Шлыков Владимир</t>
  </si>
  <si>
    <t>СКА - Серебряные Львы
г.Санкт-Петербург</t>
  </si>
  <si>
    <t>Молот Прикамье
г.Пермь</t>
  </si>
  <si>
    <t>Вр"А"</t>
  </si>
  <si>
    <t>Вр"Б"</t>
  </si>
  <si>
    <t>Рез-тат</t>
  </si>
  <si>
    <t>Мин</t>
  </si>
  <si>
    <t>Нарушение</t>
  </si>
  <si>
    <t>А1</t>
  </si>
  <si>
    <t>А2</t>
  </si>
  <si>
    <t>ШБ</t>
  </si>
  <si>
    <t>Команда А</t>
  </si>
  <si>
    <t>Турнир "Золтой буллит"</t>
  </si>
  <si>
    <t>Период 3</t>
  </si>
  <si>
    <t>Да</t>
  </si>
  <si>
    <t>Кубок Сириуса</t>
  </si>
  <si>
    <t>Вр</t>
  </si>
  <si>
    <t>12.06.2016г.</t>
  </si>
  <si>
    <t>Артемьев Максим</t>
  </si>
  <si>
    <t xml:space="preserve">Окоряк Владислав </t>
  </si>
  <si>
    <t xml:space="preserve">Николаев Дмитрий </t>
  </si>
  <si>
    <t xml:space="preserve">Муртазин Глеб </t>
  </si>
  <si>
    <t>Корешков Павел</t>
  </si>
  <si>
    <t>Н</t>
  </si>
  <si>
    <t>З</t>
  </si>
  <si>
    <t>Купчихин Павел</t>
  </si>
  <si>
    <t>Платонов Юрий</t>
  </si>
  <si>
    <t>Дробин Алексей</t>
  </si>
  <si>
    <t xml:space="preserve">Комаровский Иван </t>
  </si>
  <si>
    <t>Алиев Руслан</t>
  </si>
  <si>
    <t>Сахаров Алексей</t>
  </si>
  <si>
    <t>Легалин Андрей</t>
  </si>
  <si>
    <t>Росляков Семен</t>
  </si>
  <si>
    <t>Шафеев Эммануил</t>
  </si>
  <si>
    <t>Мансуров Демид</t>
  </si>
  <si>
    <t xml:space="preserve">Бринкман Арсений </t>
  </si>
  <si>
    <t>17:00</t>
  </si>
  <si>
    <t>21</t>
  </si>
  <si>
    <t>10:51</t>
  </si>
  <si>
    <t>1</t>
  </si>
  <si>
    <t>156</t>
  </si>
  <si>
    <t>11</t>
  </si>
  <si>
    <t>19:15</t>
  </si>
  <si>
    <t>13</t>
  </si>
  <si>
    <t>2</t>
  </si>
  <si>
    <t>ГРУБ</t>
  </si>
  <si>
    <t>21:15</t>
  </si>
  <si>
    <t>27:25</t>
  </si>
  <si>
    <t>29:25</t>
  </si>
  <si>
    <t>14</t>
  </si>
  <si>
    <t>34:03</t>
  </si>
  <si>
    <t>5</t>
  </si>
  <si>
    <t>36:03</t>
  </si>
  <si>
    <t>28:25</t>
  </si>
  <si>
    <t>10</t>
  </si>
  <si>
    <t>18</t>
  </si>
  <si>
    <t>9</t>
  </si>
  <si>
    <t>3</t>
  </si>
  <si>
    <t>57:39</t>
  </si>
  <si>
    <t>23</t>
  </si>
  <si>
    <t xml:space="preserve">Брагинский Дмитрий </t>
  </si>
  <si>
    <t xml:space="preserve">Шашков Николай </t>
  </si>
  <si>
    <t>Камышников Никита</t>
  </si>
  <si>
    <t>Замула Егор</t>
  </si>
  <si>
    <t>Арютин Иван</t>
  </si>
  <si>
    <t>Шапорев Герман</t>
  </si>
  <si>
    <t xml:space="preserve">Канашев Иван </t>
  </si>
  <si>
    <t>Коземаслов Дмитрий</t>
  </si>
  <si>
    <t>Волков Илья</t>
  </si>
  <si>
    <t xml:space="preserve">Волосенков Никита </t>
  </si>
  <si>
    <t xml:space="preserve">Яковлев Александр </t>
  </si>
  <si>
    <t xml:space="preserve">Седов Максим </t>
  </si>
  <si>
    <t>Гуменюк Денис</t>
  </si>
  <si>
    <t>Кузнецов Андрей</t>
  </si>
  <si>
    <t>Дорофеев Павел</t>
  </si>
  <si>
    <t>Малмыгин Никита</t>
  </si>
  <si>
    <t xml:space="preserve">Стариков Лев </t>
  </si>
  <si>
    <t xml:space="preserve">Варлов Сергей </t>
  </si>
  <si>
    <t>Соколов Ярослав</t>
  </si>
  <si>
    <t xml:space="preserve">Зудилов Егор </t>
  </si>
  <si>
    <t>02:10</t>
  </si>
  <si>
    <t>04:10</t>
  </si>
  <si>
    <t>17</t>
  </si>
  <si>
    <t xml:space="preserve">Чижов Василий Анатольевич </t>
  </si>
  <si>
    <t>17:45</t>
  </si>
  <si>
    <t>18:15</t>
  </si>
  <si>
    <t>1:0</t>
  </si>
  <si>
    <t>2:0</t>
  </si>
  <si>
    <t>2:1</t>
  </si>
  <si>
    <t>Сборная России - 2</t>
  </si>
  <si>
    <t>Сборная Урал - Западной Сибири</t>
  </si>
  <si>
    <t xml:space="preserve">Гизатуллин Данил </t>
  </si>
  <si>
    <t>Малухин Никита</t>
  </si>
  <si>
    <t xml:space="preserve">Волков Илья </t>
  </si>
  <si>
    <t>Голощапов Никита</t>
  </si>
  <si>
    <t>БЛОК</t>
  </si>
  <si>
    <t>ЗД-КЛ</t>
  </si>
  <si>
    <t>Янушевич Александр Леонидович</t>
  </si>
  <si>
    <t>Вывдряков Иван Рудольфович</t>
  </si>
  <si>
    <t>Житиков Илья</t>
  </si>
  <si>
    <t>ВБ-ШБ</t>
  </si>
  <si>
    <t>Семенеко Михаил</t>
  </si>
  <si>
    <t>Исхаков Руслан</t>
  </si>
  <si>
    <t>Голощапов Кирилл</t>
  </si>
  <si>
    <t xml:space="preserve">Хайрулин Тимур </t>
  </si>
  <si>
    <t>Нероев Денис</t>
  </si>
  <si>
    <t>Нет</t>
  </si>
  <si>
    <t xml:space="preserve">Ситдиков Ильяс (А) </t>
  </si>
  <si>
    <t>Ртищев Никита (К)</t>
  </si>
  <si>
    <t>Мисюль Даниил (А)</t>
  </si>
  <si>
    <t>00:00</t>
  </si>
  <si>
    <t xml:space="preserve">Казимиров Владислав </t>
  </si>
  <si>
    <t>Кузьмин Егор</t>
  </si>
  <si>
    <t>Копылов Валерий</t>
  </si>
  <si>
    <t>Шеляпин М.Ю.</t>
  </si>
  <si>
    <t>Ларионова Г.Н.</t>
  </si>
  <si>
    <t>Коростелев А.В.</t>
  </si>
  <si>
    <t>17:30</t>
  </si>
  <si>
    <t>18:30</t>
  </si>
  <si>
    <t>19:00</t>
  </si>
  <si>
    <t>60:00</t>
  </si>
  <si>
    <t>Тимофеев  Борис Михайлович</t>
  </si>
  <si>
    <t>ТЛА"Снежинка"</t>
  </si>
  <si>
    <t>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</si>
</sst>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10.5"/>
      <name val="Arial"/>
      <family val="2"/>
      <charset val="204"/>
    </font>
    <font>
      <b/>
      <sz val="10.5"/>
      <name val="Arial"/>
      <family val="2"/>
      <charset val="204"/>
    </font>
    <font>
      <b/>
      <sz val="20"/>
      <name val="Arial"/>
      <family val="2"/>
      <charset val="204"/>
    </font>
    <font>
      <b/>
      <sz val="26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6"/>
      <name val="Times New Roman"/>
      <family val="1"/>
      <charset val="204"/>
    </font>
    <font>
      <i/>
      <sz val="14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7"/>
    <xf numFmtId="0" fontId="16" fillId="0" borderId="7"/>
    <xf numFmtId="0" fontId="7" fillId="0" borderId="7"/>
    <xf numFmtId="0" fontId="17" fillId="0" borderId="7"/>
  </cellStyleXfs>
  <cellXfs count="421">
    <xf numFmtId="0" fontId="0" fillId="0" borderId="0" xfId="0"/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36" xfId="0" applyNumberFormat="1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left" vertical="center"/>
    </xf>
    <xf numFmtId="0" fontId="10" fillId="2" borderId="61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left" vertical="center"/>
    </xf>
    <xf numFmtId="49" fontId="10" fillId="2" borderId="42" xfId="0" applyNumberFormat="1" applyFon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10" fillId="0" borderId="36" xfId="0" applyFont="1" applyBorder="1" applyAlignment="1">
      <alignment horizontal="center" vertical="center"/>
    </xf>
    <xf numFmtId="0" fontId="10" fillId="2" borderId="3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2" borderId="8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49" fontId="10" fillId="2" borderId="45" xfId="0" applyNumberFormat="1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left" vertical="center"/>
    </xf>
    <xf numFmtId="49" fontId="10" fillId="2" borderId="8" xfId="1" applyNumberFormat="1" applyFont="1" applyFill="1" applyBorder="1" applyAlignment="1">
      <alignment horizontal="center" vertical="center"/>
    </xf>
    <xf numFmtId="49" fontId="10" fillId="2" borderId="12" xfId="1" applyNumberFormat="1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4" fillId="2" borderId="7" xfId="2" applyFont="1" applyFill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49" fontId="10" fillId="2" borderId="8" xfId="2" applyNumberFormat="1" applyFont="1" applyFill="1" applyBorder="1" applyAlignment="1">
      <alignment horizontal="center" vertical="center"/>
    </xf>
    <xf numFmtId="0" fontId="3" fillId="2" borderId="7" xfId="2" applyFont="1" applyFill="1" applyAlignment="1">
      <alignment vertical="center"/>
    </xf>
    <xf numFmtId="49" fontId="10" fillId="2" borderId="12" xfId="2" applyNumberFormat="1" applyFont="1" applyFill="1" applyBorder="1" applyAlignment="1">
      <alignment horizontal="center" vertical="center"/>
    </xf>
    <xf numFmtId="49" fontId="3" fillId="2" borderId="7" xfId="2" applyNumberFormat="1" applyFont="1" applyFill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49" fontId="10" fillId="2" borderId="45" xfId="0" applyNumberFormat="1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42" xfId="0" applyFont="1" applyFill="1" applyBorder="1" applyAlignment="1">
      <alignment horizontal="left" vertical="center"/>
    </xf>
    <xf numFmtId="49" fontId="10" fillId="2" borderId="14" xfId="0" applyNumberFormat="1" applyFont="1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67" xfId="0" applyFont="1" applyFill="1" applyBorder="1" applyAlignment="1">
      <alignment horizontal="left" vertical="center"/>
    </xf>
    <xf numFmtId="0" fontId="10" fillId="2" borderId="35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11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65" xfId="4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34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center"/>
    </xf>
    <xf numFmtId="49" fontId="10" fillId="2" borderId="23" xfId="0" applyNumberFormat="1" applyFont="1" applyFill="1" applyBorder="1" applyAlignment="1">
      <alignment horizontal="center" vertical="center"/>
    </xf>
    <xf numFmtId="49" fontId="10" fillId="2" borderId="35" xfId="0" applyNumberFormat="1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2" borderId="42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2" borderId="45" xfId="0" applyFont="1" applyFill="1" applyBorder="1" applyAlignment="1">
      <alignment vertical="center"/>
    </xf>
    <xf numFmtId="0" fontId="10" fillId="2" borderId="38" xfId="0" applyFont="1" applyFill="1" applyBorder="1" applyAlignment="1">
      <alignment vertical="center"/>
    </xf>
    <xf numFmtId="0" fontId="10" fillId="2" borderId="39" xfId="0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49" fontId="10" fillId="2" borderId="45" xfId="0" applyNumberFormat="1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4" fillId="2" borderId="23" xfId="2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center" vertical="center"/>
    </xf>
    <xf numFmtId="49" fontId="10" fillId="2" borderId="21" xfId="2" applyNumberFormat="1" applyFont="1" applyFill="1" applyBorder="1" applyAlignment="1">
      <alignment horizontal="center" vertical="center"/>
    </xf>
    <xf numFmtId="49" fontId="10" fillId="2" borderId="45" xfId="0" applyNumberFormat="1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49" fontId="10" fillId="2" borderId="23" xfId="0" applyNumberFormat="1" applyFont="1" applyFill="1" applyBorder="1" applyAlignment="1">
      <alignment horizontal="center" vertical="center"/>
    </xf>
    <xf numFmtId="49" fontId="10" fillId="2" borderId="53" xfId="0" applyNumberFormat="1" applyFont="1" applyFill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left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64" xfId="0" applyFill="1" applyBorder="1" applyAlignment="1">
      <alignment horizontal="left" vertical="center"/>
    </xf>
    <xf numFmtId="49" fontId="10" fillId="2" borderId="23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2" borderId="20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49" fontId="10" fillId="2" borderId="45" xfId="0" applyNumberFormat="1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8" xfId="3" applyNumberFormat="1" applyFont="1" applyFill="1" applyBorder="1" applyAlignment="1">
      <alignment horizontal="center" vertical="center"/>
    </xf>
    <xf numFmtId="49" fontId="10" fillId="2" borderId="21" xfId="3" applyNumberFormat="1" applyFont="1" applyFill="1" applyBorder="1" applyAlignment="1">
      <alignment horizontal="center" vertical="center"/>
    </xf>
    <xf numFmtId="0" fontId="10" fillId="0" borderId="23" xfId="4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49" fontId="10" fillId="2" borderId="41" xfId="0" applyNumberFormat="1" applyFont="1" applyFill="1" applyBorder="1" applyAlignment="1">
      <alignment horizontal="center" vertical="center"/>
    </xf>
    <xf numFmtId="49" fontId="10" fillId="2" borderId="12" xfId="3" applyNumberFormat="1" applyFont="1" applyFill="1" applyBorder="1" applyAlignment="1">
      <alignment horizontal="center" vertical="center"/>
    </xf>
    <xf numFmtId="49" fontId="10" fillId="2" borderId="23" xfId="0" applyNumberFormat="1" applyFont="1" applyFill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10" fillId="0" borderId="30" xfId="0" applyFont="1" applyBorder="1" applyAlignment="1">
      <alignment horizontal="center" wrapText="1"/>
    </xf>
    <xf numFmtId="49" fontId="10" fillId="2" borderId="23" xfId="0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0" fontId="10" fillId="0" borderId="30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0" fillId="2" borderId="73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7" fillId="2" borderId="45" xfId="0" applyFont="1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10" fillId="0" borderId="21" xfId="4" applyFont="1" applyBorder="1" applyAlignment="1">
      <alignment horizontal="left" vertical="center"/>
    </xf>
    <xf numFmtId="0" fontId="10" fillId="0" borderId="30" xfId="4" applyFont="1" applyBorder="1" applyAlignment="1">
      <alignment horizontal="left" vertical="center"/>
    </xf>
    <xf numFmtId="0" fontId="10" fillId="0" borderId="23" xfId="4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0" fillId="0" borderId="30" xfId="0" applyFont="1" applyBorder="1" applyAlignment="1"/>
    <xf numFmtId="0" fontId="3" fillId="2" borderId="7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0" fontId="10" fillId="2" borderId="65" xfId="0" applyFont="1" applyFill="1" applyBorder="1" applyAlignment="1">
      <alignment horizontal="center" vertical="center"/>
    </xf>
    <xf numFmtId="0" fontId="10" fillId="2" borderId="34" xfId="0" applyFont="1" applyFill="1" applyBorder="1" applyAlignment="1"/>
    <xf numFmtId="0" fontId="3" fillId="2" borderId="32" xfId="0" applyFont="1" applyFill="1" applyBorder="1" applyAlignment="1">
      <alignment vertical="center"/>
    </xf>
    <xf numFmtId="0" fontId="10" fillId="2" borderId="32" xfId="0" applyFont="1" applyFill="1" applyBorder="1" applyAlignment="1"/>
    <xf numFmtId="0" fontId="10" fillId="2" borderId="33" xfId="0" applyFont="1" applyFill="1" applyBorder="1" applyAlignment="1"/>
    <xf numFmtId="0" fontId="0" fillId="2" borderId="7" xfId="0" applyFill="1" applyBorder="1" applyAlignment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36" xfId="4" applyFont="1" applyBorder="1" applyAlignment="1">
      <alignment horizontal="center" vertical="center"/>
    </xf>
    <xf numFmtId="0" fontId="3" fillId="2" borderId="46" xfId="0" applyFont="1" applyFill="1" applyBorder="1" applyAlignment="1">
      <alignment horizontal="left" vertical="center"/>
    </xf>
    <xf numFmtId="49" fontId="10" fillId="2" borderId="63" xfId="0" applyNumberFormat="1" applyFont="1" applyFill="1" applyBorder="1" applyAlignment="1">
      <alignment horizontal="center" vertical="center"/>
    </xf>
    <xf numFmtId="0" fontId="10" fillId="2" borderId="21" xfId="0" applyNumberFormat="1" applyFont="1" applyFill="1" applyBorder="1" applyAlignment="1">
      <alignment horizontal="center" vertical="center"/>
    </xf>
    <xf numFmtId="49" fontId="10" fillId="2" borderId="23" xfId="0" applyNumberFormat="1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49" fontId="10" fillId="2" borderId="21" xfId="1" applyNumberFormat="1" applyFont="1" applyFill="1" applyBorder="1" applyAlignment="1">
      <alignment horizontal="center" vertical="center"/>
    </xf>
    <xf numFmtId="49" fontId="10" fillId="2" borderId="23" xfId="1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49" fontId="10" fillId="2" borderId="65" xfId="0" applyNumberFormat="1" applyFont="1" applyFill="1" applyBorder="1" applyAlignment="1">
      <alignment horizontal="center" vertical="center"/>
    </xf>
    <xf numFmtId="49" fontId="10" fillId="2" borderId="21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49" fontId="10" fillId="2" borderId="65" xfId="1" applyNumberFormat="1" applyFont="1" applyFill="1" applyBorder="1" applyAlignment="1">
      <alignment horizontal="center" vertical="center"/>
    </xf>
    <xf numFmtId="49" fontId="10" fillId="2" borderId="21" xfId="2" applyNumberFormat="1" applyFont="1" applyFill="1" applyBorder="1" applyAlignment="1">
      <alignment horizontal="center" vertical="center"/>
    </xf>
    <xf numFmtId="49" fontId="10" fillId="2" borderId="23" xfId="2" applyNumberFormat="1" applyFont="1" applyFill="1" applyBorder="1" applyAlignment="1">
      <alignment horizontal="center" vertical="center"/>
    </xf>
    <xf numFmtId="0" fontId="10" fillId="0" borderId="21" xfId="4" applyFont="1" applyBorder="1" applyAlignment="1">
      <alignment horizontal="left" vertical="center"/>
    </xf>
    <xf numFmtId="0" fontId="10" fillId="0" borderId="30" xfId="4" applyFont="1" applyBorder="1" applyAlignment="1">
      <alignment horizontal="left" vertical="center"/>
    </xf>
    <xf numFmtId="0" fontId="10" fillId="0" borderId="23" xfId="4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6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49" fontId="10" fillId="2" borderId="65" xfId="2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49" fontId="11" fillId="2" borderId="17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49" fontId="7" fillId="2" borderId="21" xfId="0" applyNumberFormat="1" applyFont="1" applyFill="1" applyBorder="1" applyAlignment="1">
      <alignment horizontal="center" vertical="center"/>
    </xf>
    <xf numFmtId="49" fontId="7" fillId="2" borderId="76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0" fillId="2" borderId="40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9" xfId="2" applyFont="1" applyFill="1" applyBorder="1" applyAlignment="1">
      <alignment horizontal="center" vertical="center" wrapText="1"/>
    </xf>
    <xf numFmtId="0" fontId="4" fillId="2" borderId="22" xfId="2" applyFont="1" applyFill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10" fillId="0" borderId="45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4" fillId="2" borderId="77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9" fontId="10" fillId="2" borderId="45" xfId="0" applyNumberFormat="1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center" vertical="center"/>
    </xf>
    <xf numFmtId="0" fontId="14" fillId="2" borderId="4" xfId="3" applyFont="1" applyFill="1" applyBorder="1" applyAlignment="1">
      <alignment horizontal="left" vertical="center"/>
    </xf>
    <xf numFmtId="20" fontId="7" fillId="2" borderId="33" xfId="0" applyNumberFormat="1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15" fillId="2" borderId="4" xfId="3" applyFont="1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10" fillId="2" borderId="21" xfId="3" applyNumberFormat="1" applyFont="1" applyFill="1" applyBorder="1" applyAlignment="1">
      <alignment horizontal="center" vertical="center"/>
    </xf>
    <xf numFmtId="49" fontId="10" fillId="2" borderId="23" xfId="3" applyNumberFormat="1" applyFont="1" applyFill="1" applyBorder="1" applyAlignment="1">
      <alignment horizontal="center" vertical="center"/>
    </xf>
    <xf numFmtId="0" fontId="4" fillId="2" borderId="37" xfId="2" applyFont="1" applyFill="1" applyBorder="1" applyAlignment="1">
      <alignment horizontal="center" vertical="center"/>
    </xf>
    <xf numFmtId="0" fontId="4" fillId="2" borderId="30" xfId="2" applyFont="1" applyFill="1" applyBorder="1" applyAlignment="1">
      <alignment horizontal="center" vertical="center"/>
    </xf>
    <xf numFmtId="0" fontId="4" fillId="2" borderId="47" xfId="2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49" fontId="10" fillId="2" borderId="65" xfId="3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41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49" fontId="10" fillId="2" borderId="40" xfId="0" applyNumberFormat="1" applyFont="1" applyFill="1" applyBorder="1" applyAlignment="1">
      <alignment horizontal="center" vertical="center"/>
    </xf>
    <xf numFmtId="49" fontId="10" fillId="2" borderId="35" xfId="0" applyNumberFormat="1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4" fillId="2" borderId="23" xfId="2" applyFont="1" applyFill="1" applyBorder="1" applyAlignment="1">
      <alignment horizontal="center" vertical="center"/>
    </xf>
    <xf numFmtId="49" fontId="7" fillId="2" borderId="45" xfId="0" applyNumberFormat="1" applyFont="1" applyFill="1" applyBorder="1" applyAlignment="1">
      <alignment horizontal="center" vertical="center"/>
    </xf>
    <xf numFmtId="49" fontId="0" fillId="2" borderId="38" xfId="0" applyNumberFormat="1" applyFill="1" applyBorder="1" applyAlignment="1">
      <alignment horizontal="center" vertical="center"/>
    </xf>
    <xf numFmtId="49" fontId="0" fillId="2" borderId="59" xfId="0" applyNumberForma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0" fillId="2" borderId="55" xfId="0" applyFill="1" applyBorder="1" applyAlignment="1">
      <alignment horizontal="left" vertical="center"/>
    </xf>
    <xf numFmtId="0" fontId="7" fillId="2" borderId="40" xfId="0" applyFont="1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4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7" fillId="2" borderId="63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44" xfId="0" applyFill="1" applyBorder="1" applyAlignment="1">
      <alignment horizontal="left" vertical="center" wrapText="1"/>
    </xf>
    <xf numFmtId="0" fontId="0" fillId="2" borderId="34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 wrapText="1"/>
    </xf>
    <xf numFmtId="0" fontId="7" fillId="2" borderId="45" xfId="0" applyFont="1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0" fillId="2" borderId="36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0" fillId="2" borderId="59" xfId="0" applyFill="1" applyBorder="1" applyAlignment="1">
      <alignment horizontal="center" vertical="center"/>
    </xf>
    <xf numFmtId="49" fontId="7" fillId="2" borderId="57" xfId="0" applyNumberFormat="1" applyFont="1" applyFill="1" applyBorder="1" applyAlignment="1">
      <alignment horizontal="center" vertical="center"/>
    </xf>
    <xf numFmtId="49" fontId="7" fillId="2" borderId="19" xfId="0" applyNumberFormat="1" applyFont="1" applyFill="1" applyBorder="1" applyAlignment="1">
      <alignment horizontal="center" vertical="center"/>
    </xf>
    <xf numFmtId="49" fontId="7" fillId="2" borderId="48" xfId="0" applyNumberFormat="1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49" fontId="7" fillId="2" borderId="32" xfId="0" applyNumberFormat="1" applyFont="1" applyFill="1" applyBorder="1" applyAlignment="1">
      <alignment horizontal="center" vertical="center"/>
    </xf>
    <xf numFmtId="49" fontId="7" fillId="2" borderId="5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62" xfId="2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49" fontId="7" fillId="2" borderId="40" xfId="0" applyNumberFormat="1" applyFont="1" applyFill="1" applyBorder="1" applyAlignment="1">
      <alignment horizontal="center" vertical="center"/>
    </xf>
    <xf numFmtId="49" fontId="7" fillId="2" borderId="28" xfId="0" applyNumberFormat="1" applyFon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left" vertical="center"/>
    </xf>
    <xf numFmtId="49" fontId="0" fillId="2" borderId="8" xfId="0" applyNumberFormat="1" applyFill="1" applyBorder="1" applyAlignment="1">
      <alignment horizontal="left" vertical="center"/>
    </xf>
    <xf numFmtId="49" fontId="0" fillId="2" borderId="12" xfId="0" applyNumberForma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49" fontId="10" fillId="2" borderId="72" xfId="0" applyNumberFormat="1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0" fontId="4" fillId="2" borderId="71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0" borderId="6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5" xfId="4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Q81"/>
  <sheetViews>
    <sheetView tabSelected="1" view="pageBreakPreview" topLeftCell="A43" zoomScale="71" zoomScaleNormal="80" zoomScaleSheetLayoutView="71" workbookViewId="0">
      <selection activeCell="R44" sqref="R44"/>
    </sheetView>
  </sheetViews>
  <sheetFormatPr defaultRowHeight="12.75" x14ac:dyDescent="0.2"/>
  <cols>
    <col min="1" max="1" width="6" style="3" customWidth="1"/>
    <col min="2" max="2" width="2.7109375" style="3" customWidth="1"/>
    <col min="3" max="3" width="4" style="3" customWidth="1"/>
    <col min="4" max="4" width="3.140625" style="3" customWidth="1"/>
    <col min="5" max="5" width="3.28515625" style="3" customWidth="1"/>
    <col min="6" max="6" width="2.85546875" style="3" customWidth="1"/>
    <col min="7" max="7" width="4.28515625" style="3" customWidth="1"/>
    <col min="8" max="8" width="3.42578125" style="3" customWidth="1"/>
    <col min="9" max="9" width="4.7109375" style="3" customWidth="1"/>
    <col min="10" max="10" width="3.42578125" style="3" customWidth="1"/>
    <col min="11" max="11" width="9.28515625" style="3" customWidth="1"/>
    <col min="12" max="12" width="5.85546875" style="3" customWidth="1"/>
    <col min="13" max="13" width="5.42578125" style="3" customWidth="1"/>
    <col min="14" max="14" width="6" style="3" customWidth="1"/>
    <col min="15" max="15" width="4.42578125" style="3" customWidth="1"/>
    <col min="16" max="16" width="5" style="3" customWidth="1"/>
    <col min="17" max="17" width="4" style="3" customWidth="1"/>
    <col min="18" max="18" width="5.140625" style="3" customWidth="1"/>
    <col min="19" max="19" width="4.7109375" style="3" customWidth="1"/>
    <col min="20" max="20" width="4.140625" style="3" customWidth="1"/>
    <col min="21" max="21" width="6" style="3" customWidth="1"/>
    <col min="22" max="22" width="4.140625" style="3" customWidth="1"/>
    <col min="23" max="23" width="4.42578125" style="3" customWidth="1"/>
    <col min="24" max="24" width="5.28515625" style="3" customWidth="1"/>
    <col min="25" max="25" width="4.28515625" style="3" customWidth="1"/>
    <col min="26" max="26" width="1" style="3" customWidth="1"/>
    <col min="27" max="27" width="3.28515625" style="3" customWidth="1"/>
    <col min="28" max="28" width="4.5703125" style="3" customWidth="1"/>
    <col min="29" max="30" width="4.140625" style="3" customWidth="1"/>
    <col min="31" max="31" width="5.28515625" style="3" customWidth="1"/>
    <col min="32" max="32" width="4.28515625" style="3" customWidth="1"/>
    <col min="33" max="33" width="5.42578125" style="3" customWidth="1"/>
    <col min="34" max="34" width="5.85546875" style="3" customWidth="1"/>
    <col min="35" max="35" width="4.85546875" style="3" customWidth="1"/>
    <col min="36" max="36" width="4.42578125" style="3" customWidth="1"/>
    <col min="37" max="37" width="5.28515625" style="3" customWidth="1"/>
    <col min="38" max="38" width="4" style="3" customWidth="1"/>
    <col min="39" max="39" width="0.85546875" style="3" customWidth="1"/>
    <col min="40" max="40" width="13.85546875" style="3" customWidth="1"/>
    <col min="41" max="41" width="9" style="3" customWidth="1"/>
    <col min="42" max="42" width="8.85546875" style="3" customWidth="1"/>
    <col min="43" max="16384" width="9.140625" style="3"/>
  </cols>
  <sheetData>
    <row r="1" spans="1:42" ht="20.25" customHeight="1" x14ac:dyDescent="0.2">
      <c r="A1" s="247"/>
      <c r="B1" s="247"/>
      <c r="C1" s="248"/>
      <c r="D1" s="248"/>
      <c r="E1" s="248"/>
      <c r="F1" s="248"/>
      <c r="G1" s="248"/>
      <c r="H1" s="248"/>
      <c r="I1" s="248"/>
      <c r="J1" s="248"/>
      <c r="K1" s="247"/>
      <c r="L1" s="247"/>
      <c r="M1" s="247"/>
      <c r="N1" s="247"/>
      <c r="O1" s="247"/>
      <c r="P1" s="248"/>
      <c r="Q1" s="247"/>
      <c r="R1" s="247"/>
      <c r="S1" s="231"/>
      <c r="T1" s="231"/>
      <c r="U1" s="231"/>
      <c r="V1" s="231"/>
      <c r="W1" s="231"/>
      <c r="X1" s="231"/>
      <c r="Y1" s="231"/>
      <c r="Z1" s="232"/>
      <c r="AA1" s="231"/>
      <c r="AB1" s="231"/>
      <c r="AC1" s="1"/>
      <c r="AD1" s="2"/>
      <c r="AE1" s="2"/>
      <c r="AF1" s="2"/>
      <c r="AG1" s="2"/>
      <c r="AH1" s="2"/>
      <c r="AI1" s="224"/>
      <c r="AJ1" s="224"/>
      <c r="AK1" s="224"/>
      <c r="AL1" s="224"/>
      <c r="AM1" s="224"/>
      <c r="AN1" s="224"/>
      <c r="AO1" s="224"/>
      <c r="AP1" s="224"/>
    </row>
    <row r="2" spans="1:42" ht="30" customHeight="1" x14ac:dyDescent="0.2">
      <c r="A2" s="249" t="s">
        <v>0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24"/>
      <c r="AJ2" s="224"/>
      <c r="AK2" s="224"/>
      <c r="AL2" s="224"/>
      <c r="AM2" s="224"/>
      <c r="AN2" s="224"/>
      <c r="AO2" s="224"/>
      <c r="AP2" s="224"/>
    </row>
    <row r="3" spans="1:42" ht="20.25" customHeight="1" thickBot="1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6"/>
      <c r="AE3" s="6"/>
      <c r="AF3" s="6"/>
      <c r="AG3" s="6"/>
      <c r="AH3" s="6"/>
      <c r="AI3" s="224"/>
      <c r="AJ3" s="224"/>
      <c r="AK3" s="224"/>
      <c r="AL3" s="224"/>
      <c r="AM3" s="224"/>
      <c r="AN3" s="224"/>
      <c r="AO3" s="224"/>
      <c r="AP3" s="224"/>
    </row>
    <row r="4" spans="1:42" s="7" customFormat="1" ht="24.75" customHeight="1" thickBot="1" x14ac:dyDescent="0.25">
      <c r="A4" s="216" t="s">
        <v>48</v>
      </c>
      <c r="B4" s="217"/>
      <c r="C4" s="217"/>
      <c r="D4" s="217"/>
      <c r="E4" s="215" t="s">
        <v>113</v>
      </c>
      <c r="F4" s="215"/>
      <c r="G4" s="215"/>
      <c r="H4" s="215"/>
      <c r="I4" s="215"/>
      <c r="J4" s="215"/>
      <c r="K4" s="215"/>
      <c r="L4" s="206" t="s">
        <v>1</v>
      </c>
      <c r="M4" s="206"/>
      <c r="N4" s="263" t="s">
        <v>220</v>
      </c>
      <c r="O4" s="263"/>
      <c r="P4" s="263"/>
      <c r="Q4" s="263"/>
      <c r="R4" s="263"/>
      <c r="S4" s="263"/>
      <c r="T4" s="206" t="s">
        <v>2</v>
      </c>
      <c r="U4" s="206"/>
      <c r="V4" s="233" t="s">
        <v>115</v>
      </c>
      <c r="W4" s="233"/>
      <c r="X4" s="233"/>
      <c r="Y4" s="233"/>
      <c r="Z4" s="233"/>
      <c r="AA4" s="233"/>
      <c r="AB4" s="206" t="s">
        <v>3</v>
      </c>
      <c r="AC4" s="206"/>
      <c r="AD4" s="233" t="s">
        <v>134</v>
      </c>
      <c r="AE4" s="233"/>
      <c r="AF4" s="233"/>
      <c r="AG4" s="233"/>
      <c r="AH4" s="206" t="s">
        <v>4</v>
      </c>
      <c r="AI4" s="206"/>
      <c r="AJ4" s="206"/>
      <c r="AK4" s="200">
        <v>50</v>
      </c>
      <c r="AL4" s="200"/>
      <c r="AM4" s="200"/>
      <c r="AN4" s="29" t="s">
        <v>5</v>
      </c>
      <c r="AO4" s="200">
        <v>3</v>
      </c>
      <c r="AP4" s="234"/>
    </row>
    <row r="5" spans="1:42" s="8" customFormat="1" ht="14.25" thickBot="1" x14ac:dyDescent="0.25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</row>
    <row r="6" spans="1:42" s="11" customFormat="1" ht="43.5" customHeight="1" thickBot="1" x14ac:dyDescent="0.25">
      <c r="A6" s="253" t="s">
        <v>109</v>
      </c>
      <c r="B6" s="254"/>
      <c r="C6" s="254"/>
      <c r="D6" s="254"/>
      <c r="E6" s="254"/>
      <c r="F6" s="255"/>
      <c r="G6" s="235" t="s">
        <v>187</v>
      </c>
      <c r="H6" s="236"/>
      <c r="I6" s="236"/>
      <c r="J6" s="236"/>
      <c r="K6" s="236"/>
      <c r="L6" s="236"/>
      <c r="M6" s="236"/>
      <c r="N6" s="237"/>
      <c r="O6" s="204" t="s">
        <v>7</v>
      </c>
      <c r="P6" s="205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7"/>
      <c r="AI6" s="208" t="s">
        <v>8</v>
      </c>
      <c r="AJ6" s="209"/>
      <c r="AK6" s="210"/>
      <c r="AL6" s="210"/>
      <c r="AM6" s="210"/>
      <c r="AN6" s="210"/>
      <c r="AO6" s="210"/>
      <c r="AP6" s="211"/>
    </row>
    <row r="7" spans="1:42" s="9" customFormat="1" ht="24" customHeight="1" x14ac:dyDescent="0.2">
      <c r="A7" s="12" t="s">
        <v>9</v>
      </c>
      <c r="B7" s="212" t="s">
        <v>10</v>
      </c>
      <c r="C7" s="213"/>
      <c r="D7" s="213"/>
      <c r="E7" s="213"/>
      <c r="F7" s="213"/>
      <c r="G7" s="213"/>
      <c r="H7" s="213"/>
      <c r="I7" s="213"/>
      <c r="J7" s="213"/>
      <c r="K7" s="214"/>
      <c r="L7" s="10" t="s">
        <v>11</v>
      </c>
      <c r="M7" s="10" t="s">
        <v>12</v>
      </c>
      <c r="N7" s="13"/>
      <c r="O7" s="99" t="s">
        <v>9</v>
      </c>
      <c r="P7" s="238" t="s">
        <v>13</v>
      </c>
      <c r="Q7" s="239"/>
      <c r="R7" s="100" t="s">
        <v>14</v>
      </c>
      <c r="S7" s="100" t="s">
        <v>106</v>
      </c>
      <c r="T7" s="100" t="s">
        <v>107</v>
      </c>
      <c r="U7" s="101" t="s">
        <v>15</v>
      </c>
      <c r="V7" s="225" t="s">
        <v>6</v>
      </c>
      <c r="W7" s="226"/>
      <c r="X7" s="226"/>
      <c r="Y7" s="226"/>
      <c r="Z7" s="226"/>
      <c r="AA7" s="226"/>
      <c r="AB7" s="227"/>
      <c r="AC7" s="225" t="s">
        <v>16</v>
      </c>
      <c r="AD7" s="226"/>
      <c r="AE7" s="226"/>
      <c r="AF7" s="226"/>
      <c r="AG7" s="226"/>
      <c r="AH7" s="228"/>
      <c r="AI7" s="229" t="s">
        <v>13</v>
      </c>
      <c r="AJ7" s="202"/>
      <c r="AK7" s="10" t="s">
        <v>9</v>
      </c>
      <c r="AL7" s="201" t="s">
        <v>104</v>
      </c>
      <c r="AM7" s="202"/>
      <c r="AN7" s="10" t="s">
        <v>105</v>
      </c>
      <c r="AO7" s="10" t="s">
        <v>24</v>
      </c>
      <c r="AP7" s="13" t="s">
        <v>23</v>
      </c>
    </row>
    <row r="8" spans="1:42" s="8" customFormat="1" ht="21" customHeight="1" x14ac:dyDescent="0.3">
      <c r="A8" s="79">
        <v>1</v>
      </c>
      <c r="B8" s="221" t="s">
        <v>116</v>
      </c>
      <c r="C8" s="222"/>
      <c r="D8" s="222"/>
      <c r="E8" s="222"/>
      <c r="F8" s="222"/>
      <c r="G8" s="222"/>
      <c r="H8" s="222"/>
      <c r="I8" s="222"/>
      <c r="J8" s="222"/>
      <c r="K8" s="223"/>
      <c r="L8" s="80" t="s">
        <v>114</v>
      </c>
      <c r="M8" s="46" t="s">
        <v>204</v>
      </c>
      <c r="N8" s="66"/>
      <c r="O8" s="88" t="s">
        <v>137</v>
      </c>
      <c r="P8" s="192" t="s">
        <v>136</v>
      </c>
      <c r="Q8" s="184"/>
      <c r="R8" s="16" t="s">
        <v>135</v>
      </c>
      <c r="S8" s="16" t="s">
        <v>138</v>
      </c>
      <c r="T8" s="16" t="s">
        <v>139</v>
      </c>
      <c r="U8" s="60"/>
      <c r="V8" s="57"/>
      <c r="W8" s="33"/>
      <c r="X8" s="33"/>
      <c r="Y8" s="33"/>
      <c r="Z8" s="189"/>
      <c r="AA8" s="190"/>
      <c r="AB8" s="56"/>
      <c r="AC8" s="61"/>
      <c r="AD8" s="33"/>
      <c r="AE8" s="33"/>
      <c r="AF8" s="33"/>
      <c r="AG8" s="33"/>
      <c r="AH8" s="66"/>
      <c r="AI8" s="230" t="s">
        <v>140</v>
      </c>
      <c r="AJ8" s="220"/>
      <c r="AK8" s="47" t="s">
        <v>141</v>
      </c>
      <c r="AL8" s="219" t="s">
        <v>142</v>
      </c>
      <c r="AM8" s="220"/>
      <c r="AN8" s="109" t="s">
        <v>143</v>
      </c>
      <c r="AO8" s="87" t="str">
        <f>Sheet1!AI8</f>
        <v>19:15</v>
      </c>
      <c r="AP8" s="49" t="s">
        <v>144</v>
      </c>
    </row>
    <row r="9" spans="1:42" s="8" customFormat="1" ht="21" customHeight="1" x14ac:dyDescent="0.3">
      <c r="A9" s="79">
        <v>20</v>
      </c>
      <c r="B9" s="221" t="s">
        <v>117</v>
      </c>
      <c r="C9" s="222"/>
      <c r="D9" s="222"/>
      <c r="E9" s="222"/>
      <c r="F9" s="222"/>
      <c r="G9" s="222"/>
      <c r="H9" s="222"/>
      <c r="I9" s="222"/>
      <c r="J9" s="222"/>
      <c r="K9" s="223"/>
      <c r="L9" s="80" t="s">
        <v>114</v>
      </c>
      <c r="M9" s="46" t="s">
        <v>204</v>
      </c>
      <c r="N9" s="66"/>
      <c r="O9" s="153" t="s">
        <v>142</v>
      </c>
      <c r="P9" s="219" t="s">
        <v>151</v>
      </c>
      <c r="Q9" s="220"/>
      <c r="R9" s="16" t="s">
        <v>152</v>
      </c>
      <c r="S9" s="16" t="s">
        <v>153</v>
      </c>
      <c r="T9" s="16" t="s">
        <v>154</v>
      </c>
      <c r="U9" s="60"/>
      <c r="V9" s="57"/>
      <c r="W9" s="33"/>
      <c r="X9" s="33"/>
      <c r="Y9" s="33"/>
      <c r="Z9" s="189"/>
      <c r="AA9" s="190"/>
      <c r="AB9" s="56"/>
      <c r="AC9" s="61"/>
      <c r="AD9" s="33"/>
      <c r="AE9" s="33"/>
      <c r="AF9" s="33"/>
      <c r="AG9" s="33"/>
      <c r="AH9" s="66"/>
      <c r="AI9" s="218" t="s">
        <v>145</v>
      </c>
      <c r="AJ9" s="188"/>
      <c r="AK9" s="41" t="s">
        <v>147</v>
      </c>
      <c r="AL9" s="219" t="s">
        <v>142</v>
      </c>
      <c r="AM9" s="220"/>
      <c r="AN9" s="109" t="s">
        <v>193</v>
      </c>
      <c r="AO9" s="87" t="s">
        <v>145</v>
      </c>
      <c r="AP9" s="42" t="s">
        <v>146</v>
      </c>
    </row>
    <row r="10" spans="1:42" s="8" customFormat="1" ht="21" customHeight="1" x14ac:dyDescent="0.3">
      <c r="A10" s="79">
        <v>30</v>
      </c>
      <c r="B10" s="221" t="s">
        <v>118</v>
      </c>
      <c r="C10" s="222"/>
      <c r="D10" s="222"/>
      <c r="E10" s="222"/>
      <c r="F10" s="222"/>
      <c r="G10" s="222"/>
      <c r="H10" s="222"/>
      <c r="I10" s="222"/>
      <c r="J10" s="222"/>
      <c r="K10" s="223"/>
      <c r="L10" s="80" t="s">
        <v>114</v>
      </c>
      <c r="M10" s="46" t="s">
        <v>112</v>
      </c>
      <c r="N10" s="66"/>
      <c r="O10" s="153" t="s">
        <v>155</v>
      </c>
      <c r="P10" s="192" t="s">
        <v>156</v>
      </c>
      <c r="Q10" s="184"/>
      <c r="R10" s="16" t="s">
        <v>157</v>
      </c>
      <c r="S10" s="16" t="s">
        <v>153</v>
      </c>
      <c r="T10" s="16" t="s">
        <v>152</v>
      </c>
      <c r="U10" s="60"/>
      <c r="V10" s="57"/>
      <c r="W10" s="33"/>
      <c r="X10" s="33"/>
      <c r="Y10" s="33"/>
      <c r="Z10" s="189"/>
      <c r="AA10" s="190"/>
      <c r="AB10" s="56"/>
      <c r="AC10" s="61"/>
      <c r="AD10" s="33"/>
      <c r="AE10" s="33"/>
      <c r="AF10" s="33"/>
      <c r="AG10" s="33"/>
      <c r="AH10" s="66"/>
      <c r="AI10" s="191" t="s">
        <v>148</v>
      </c>
      <c r="AJ10" s="184"/>
      <c r="AK10" s="16" t="s">
        <v>149</v>
      </c>
      <c r="AL10" s="187" t="s">
        <v>142</v>
      </c>
      <c r="AM10" s="188"/>
      <c r="AN10" s="16" t="s">
        <v>194</v>
      </c>
      <c r="AO10" s="87" t="s">
        <v>148</v>
      </c>
      <c r="AP10" s="21" t="s">
        <v>150</v>
      </c>
    </row>
    <row r="11" spans="1:42" s="8" customFormat="1" ht="21" customHeight="1" x14ac:dyDescent="0.3">
      <c r="A11" s="81">
        <v>2</v>
      </c>
      <c r="B11" s="165" t="s">
        <v>123</v>
      </c>
      <c r="C11" s="152"/>
      <c r="D11" s="169"/>
      <c r="E11" s="169"/>
      <c r="F11" s="169"/>
      <c r="G11" s="169"/>
      <c r="H11" s="169"/>
      <c r="I11" s="169"/>
      <c r="J11" s="155"/>
      <c r="K11" s="156"/>
      <c r="L11" s="80" t="s">
        <v>122</v>
      </c>
      <c r="M11" s="133" t="s">
        <v>112</v>
      </c>
      <c r="N11" s="66"/>
      <c r="O11" s="149"/>
      <c r="P11" s="192"/>
      <c r="Q11" s="184"/>
      <c r="R11" s="16"/>
      <c r="S11" s="16"/>
      <c r="T11" s="16"/>
      <c r="U11" s="60"/>
      <c r="V11" s="57"/>
      <c r="W11" s="33"/>
      <c r="X11" s="33"/>
      <c r="Y11" s="33"/>
      <c r="Z11" s="189"/>
      <c r="AA11" s="190"/>
      <c r="AB11" s="56"/>
      <c r="AC11" s="61"/>
      <c r="AD11" s="33"/>
      <c r="AE11" s="33"/>
      <c r="AF11" s="33"/>
      <c r="AG11" s="33"/>
      <c r="AH11" s="66"/>
      <c r="AI11" s="191"/>
      <c r="AJ11" s="184"/>
      <c r="AK11" s="16"/>
      <c r="AL11" s="187"/>
      <c r="AM11" s="188"/>
      <c r="AN11" s="16"/>
      <c r="AO11" s="87"/>
      <c r="AP11" s="21"/>
    </row>
    <row r="12" spans="1:42" s="8" customFormat="1" ht="21" customHeight="1" x14ac:dyDescent="0.3">
      <c r="A12" s="59">
        <v>5</v>
      </c>
      <c r="B12" s="165" t="s">
        <v>199</v>
      </c>
      <c r="C12" s="171"/>
      <c r="D12" s="166"/>
      <c r="E12" s="166"/>
      <c r="F12" s="166"/>
      <c r="G12" s="166"/>
      <c r="H12" s="166"/>
      <c r="I12" s="166"/>
      <c r="J12" s="166"/>
      <c r="K12" s="167"/>
      <c r="L12" s="80" t="s">
        <v>122</v>
      </c>
      <c r="M12" s="133" t="s">
        <v>112</v>
      </c>
      <c r="N12" s="66"/>
      <c r="O12" s="115"/>
      <c r="P12" s="192"/>
      <c r="Q12" s="184"/>
      <c r="R12" s="16"/>
      <c r="S12" s="16"/>
      <c r="T12" s="16"/>
      <c r="U12" s="60"/>
      <c r="V12" s="57"/>
      <c r="W12" s="33"/>
      <c r="X12" s="33"/>
      <c r="Y12" s="33"/>
      <c r="Z12" s="189"/>
      <c r="AA12" s="190"/>
      <c r="AB12" s="56"/>
      <c r="AC12" s="61"/>
      <c r="AD12" s="33"/>
      <c r="AE12" s="33"/>
      <c r="AF12" s="33"/>
      <c r="AG12" s="33"/>
      <c r="AH12" s="66"/>
      <c r="AI12" s="191"/>
      <c r="AJ12" s="184"/>
      <c r="AK12" s="16"/>
      <c r="AL12" s="187"/>
      <c r="AM12" s="188"/>
      <c r="AN12" s="109"/>
      <c r="AO12" s="87"/>
      <c r="AP12" s="21"/>
    </row>
    <row r="13" spans="1:42" s="8" customFormat="1" ht="21" customHeight="1" x14ac:dyDescent="0.3">
      <c r="A13" s="59">
        <v>7</v>
      </c>
      <c r="B13" s="165" t="s">
        <v>130</v>
      </c>
      <c r="C13" s="166"/>
      <c r="D13" s="166"/>
      <c r="E13" s="166"/>
      <c r="F13" s="166"/>
      <c r="G13" s="166"/>
      <c r="H13" s="166"/>
      <c r="I13" s="166"/>
      <c r="J13" s="166"/>
      <c r="K13" s="167"/>
      <c r="L13" s="80" t="s">
        <v>122</v>
      </c>
      <c r="M13" s="133" t="s">
        <v>112</v>
      </c>
      <c r="N13" s="66"/>
      <c r="O13" s="115"/>
      <c r="P13" s="192"/>
      <c r="Q13" s="184"/>
      <c r="R13" s="16"/>
      <c r="S13" s="16"/>
      <c r="T13" s="16"/>
      <c r="U13" s="60"/>
      <c r="V13" s="57"/>
      <c r="W13" s="33"/>
      <c r="X13" s="33"/>
      <c r="Y13" s="33"/>
      <c r="Z13" s="189"/>
      <c r="AA13" s="190"/>
      <c r="AB13" s="56"/>
      <c r="AC13" s="61"/>
      <c r="AD13" s="33"/>
      <c r="AE13" s="33"/>
      <c r="AF13" s="33"/>
      <c r="AG13" s="33"/>
      <c r="AH13" s="66"/>
      <c r="AI13" s="191"/>
      <c r="AJ13" s="184"/>
      <c r="AK13" s="16"/>
      <c r="AL13" s="187"/>
      <c r="AM13" s="188"/>
      <c r="AN13" s="41"/>
      <c r="AO13" s="87"/>
      <c r="AP13" s="21"/>
    </row>
    <row r="14" spans="1:42" s="8" customFormat="1" ht="21" customHeight="1" x14ac:dyDescent="0.3">
      <c r="A14" s="81">
        <v>8</v>
      </c>
      <c r="B14" s="165" t="s">
        <v>127</v>
      </c>
      <c r="C14" s="166"/>
      <c r="D14" s="166"/>
      <c r="E14" s="166"/>
      <c r="F14" s="166"/>
      <c r="G14" s="166"/>
      <c r="H14" s="166"/>
      <c r="I14" s="166"/>
      <c r="J14" s="166"/>
      <c r="K14" s="167"/>
      <c r="L14" s="80" t="s">
        <v>121</v>
      </c>
      <c r="M14" s="133" t="s">
        <v>112</v>
      </c>
      <c r="N14" s="66"/>
      <c r="O14" s="125"/>
      <c r="P14" s="192"/>
      <c r="Q14" s="184"/>
      <c r="R14" s="16"/>
      <c r="S14" s="16"/>
      <c r="T14" s="16"/>
      <c r="U14" s="60"/>
      <c r="V14" s="17"/>
      <c r="W14" s="18"/>
      <c r="X14" s="18"/>
      <c r="Y14" s="18"/>
      <c r="Z14" s="189"/>
      <c r="AA14" s="190"/>
      <c r="AB14" s="19"/>
      <c r="AC14" s="20"/>
      <c r="AD14" s="18"/>
      <c r="AE14" s="18"/>
      <c r="AF14" s="18"/>
      <c r="AG14" s="18"/>
      <c r="AH14" s="67"/>
      <c r="AI14" s="191"/>
      <c r="AJ14" s="184"/>
      <c r="AK14" s="16"/>
      <c r="AL14" s="187"/>
      <c r="AM14" s="188"/>
      <c r="AN14" s="16"/>
      <c r="AO14" s="87"/>
      <c r="AP14" s="21"/>
    </row>
    <row r="15" spans="1:42" s="8" customFormat="1" ht="21" customHeight="1" x14ac:dyDescent="0.3">
      <c r="A15" s="81">
        <v>9</v>
      </c>
      <c r="B15" s="165" t="s">
        <v>124</v>
      </c>
      <c r="C15" s="171"/>
      <c r="D15" s="166"/>
      <c r="E15" s="166"/>
      <c r="F15" s="166"/>
      <c r="G15" s="166"/>
      <c r="H15" s="166"/>
      <c r="I15" s="166"/>
      <c r="J15" s="166"/>
      <c r="K15" s="167"/>
      <c r="L15" s="80" t="s">
        <v>121</v>
      </c>
      <c r="M15" s="133" t="s">
        <v>112</v>
      </c>
      <c r="N15" s="66"/>
      <c r="O15" s="125"/>
      <c r="P15" s="192"/>
      <c r="Q15" s="184"/>
      <c r="R15" s="16"/>
      <c r="S15" s="16"/>
      <c r="T15" s="16"/>
      <c r="U15" s="60"/>
      <c r="V15" s="17"/>
      <c r="W15" s="18"/>
      <c r="X15" s="18"/>
      <c r="Y15" s="18"/>
      <c r="Z15" s="189"/>
      <c r="AA15" s="190"/>
      <c r="AB15" s="19"/>
      <c r="AC15" s="20"/>
      <c r="AD15" s="18"/>
      <c r="AE15" s="18"/>
      <c r="AF15" s="18"/>
      <c r="AG15" s="18"/>
      <c r="AH15" s="67"/>
      <c r="AI15" s="191"/>
      <c r="AJ15" s="184"/>
      <c r="AK15" s="16"/>
      <c r="AL15" s="183"/>
      <c r="AM15" s="184"/>
      <c r="AN15" s="16"/>
      <c r="AO15" s="87"/>
      <c r="AP15" s="21"/>
    </row>
    <row r="16" spans="1:42" s="8" customFormat="1" ht="21" customHeight="1" x14ac:dyDescent="0.2">
      <c r="A16" s="81">
        <v>10</v>
      </c>
      <c r="B16" s="165" t="s">
        <v>120</v>
      </c>
      <c r="C16" s="166"/>
      <c r="D16" s="166"/>
      <c r="E16" s="166"/>
      <c r="F16" s="166"/>
      <c r="G16" s="166"/>
      <c r="H16" s="166"/>
      <c r="I16" s="166"/>
      <c r="J16" s="166"/>
      <c r="K16" s="167"/>
      <c r="L16" s="145" t="s">
        <v>121</v>
      </c>
      <c r="M16" s="133" t="s">
        <v>112</v>
      </c>
      <c r="N16" s="66" t="s">
        <v>221</v>
      </c>
      <c r="O16" s="125"/>
      <c r="P16" s="192"/>
      <c r="Q16" s="184"/>
      <c r="R16" s="16"/>
      <c r="S16" s="16"/>
      <c r="T16" s="16"/>
      <c r="U16" s="60"/>
      <c r="V16" s="17"/>
      <c r="W16" s="18"/>
      <c r="X16" s="18"/>
      <c r="Y16" s="18"/>
      <c r="Z16" s="189"/>
      <c r="AA16" s="190"/>
      <c r="AB16" s="19"/>
      <c r="AC16" s="20"/>
      <c r="AD16" s="18"/>
      <c r="AE16" s="18"/>
      <c r="AF16" s="18"/>
      <c r="AG16" s="18"/>
      <c r="AH16" s="67"/>
      <c r="AI16" s="191"/>
      <c r="AJ16" s="184"/>
      <c r="AK16" s="16"/>
      <c r="AL16" s="183"/>
      <c r="AM16" s="184"/>
      <c r="AN16" s="16"/>
      <c r="AO16" s="16"/>
      <c r="AP16" s="21"/>
    </row>
    <row r="17" spans="1:42" s="8" customFormat="1" ht="21" customHeight="1" x14ac:dyDescent="0.2">
      <c r="A17" s="59">
        <v>11</v>
      </c>
      <c r="B17" s="402" t="s">
        <v>200</v>
      </c>
      <c r="C17" s="403"/>
      <c r="D17" s="403"/>
      <c r="E17" s="403"/>
      <c r="F17" s="403"/>
      <c r="G17" s="403"/>
      <c r="H17" s="403"/>
      <c r="I17" s="403"/>
      <c r="J17" s="403"/>
      <c r="K17" s="404"/>
      <c r="L17" s="58" t="s">
        <v>121</v>
      </c>
      <c r="M17" s="30" t="s">
        <v>112</v>
      </c>
      <c r="N17" s="66"/>
      <c r="O17" s="98"/>
      <c r="P17" s="192"/>
      <c r="Q17" s="184"/>
      <c r="R17" s="16"/>
      <c r="S17" s="16"/>
      <c r="T17" s="16"/>
      <c r="U17" s="60"/>
      <c r="V17" s="17"/>
      <c r="W17" s="18"/>
      <c r="X17" s="18"/>
      <c r="Y17" s="18"/>
      <c r="Z17" s="189"/>
      <c r="AA17" s="190"/>
      <c r="AB17" s="19"/>
      <c r="AC17" s="20"/>
      <c r="AD17" s="18"/>
      <c r="AE17" s="18"/>
      <c r="AF17" s="18"/>
      <c r="AG17" s="18"/>
      <c r="AH17" s="67"/>
      <c r="AI17" s="191"/>
      <c r="AJ17" s="184"/>
      <c r="AK17" s="16"/>
      <c r="AL17" s="183"/>
      <c r="AM17" s="184"/>
      <c r="AN17" s="16"/>
      <c r="AO17" s="16"/>
      <c r="AP17" s="21"/>
    </row>
    <row r="18" spans="1:42" s="8" customFormat="1" ht="21" customHeight="1" x14ac:dyDescent="0.2">
      <c r="A18" s="173">
        <v>12</v>
      </c>
      <c r="B18" s="165" t="s">
        <v>205</v>
      </c>
      <c r="C18" s="166"/>
      <c r="D18" s="166"/>
      <c r="E18" s="166"/>
      <c r="F18" s="166"/>
      <c r="G18" s="166"/>
      <c r="H18" s="166"/>
      <c r="I18" s="166"/>
      <c r="J18" s="166"/>
      <c r="K18" s="167"/>
      <c r="L18" s="145" t="s">
        <v>122</v>
      </c>
      <c r="M18" s="133" t="s">
        <v>112</v>
      </c>
      <c r="N18" s="66"/>
      <c r="O18" s="98"/>
      <c r="P18" s="192"/>
      <c r="Q18" s="184"/>
      <c r="R18" s="16"/>
      <c r="S18" s="16"/>
      <c r="T18" s="16"/>
      <c r="U18" s="60"/>
      <c r="V18" s="17"/>
      <c r="W18" s="18"/>
      <c r="X18" s="18"/>
      <c r="Y18" s="18"/>
      <c r="Z18" s="189"/>
      <c r="AA18" s="190"/>
      <c r="AB18" s="19"/>
      <c r="AC18" s="20"/>
      <c r="AD18" s="18"/>
      <c r="AE18" s="18"/>
      <c r="AF18" s="18"/>
      <c r="AG18" s="18"/>
      <c r="AH18" s="67"/>
      <c r="AI18" s="191"/>
      <c r="AJ18" s="184"/>
      <c r="AK18" s="16"/>
      <c r="AL18" s="183"/>
      <c r="AM18" s="184"/>
      <c r="AN18" s="16"/>
      <c r="AO18" s="16"/>
      <c r="AP18" s="21"/>
    </row>
    <row r="19" spans="1:42" s="8" customFormat="1" ht="21" customHeight="1" x14ac:dyDescent="0.3">
      <c r="A19" s="81">
        <v>13</v>
      </c>
      <c r="B19" s="174" t="s">
        <v>189</v>
      </c>
      <c r="C19" s="175"/>
      <c r="D19" s="176"/>
      <c r="E19" s="176"/>
      <c r="F19" s="176"/>
      <c r="G19" s="176"/>
      <c r="H19" s="176"/>
      <c r="I19" s="176"/>
      <c r="J19" s="176"/>
      <c r="K19" s="177"/>
      <c r="L19" s="80" t="s">
        <v>121</v>
      </c>
      <c r="M19" s="133" t="s">
        <v>112</v>
      </c>
      <c r="N19" s="66"/>
      <c r="O19" s="88"/>
      <c r="P19" s="192"/>
      <c r="Q19" s="184"/>
      <c r="R19" s="16"/>
      <c r="S19" s="16"/>
      <c r="T19" s="16"/>
      <c r="U19" s="60"/>
      <c r="V19" s="17"/>
      <c r="W19" s="18"/>
      <c r="X19" s="18"/>
      <c r="Y19" s="18"/>
      <c r="Z19" s="189"/>
      <c r="AA19" s="190"/>
      <c r="AB19" s="19"/>
      <c r="AC19" s="20"/>
      <c r="AD19" s="18"/>
      <c r="AE19" s="18"/>
      <c r="AF19" s="18"/>
      <c r="AG19" s="18"/>
      <c r="AH19" s="67"/>
      <c r="AI19" s="191"/>
      <c r="AJ19" s="184"/>
      <c r="AK19" s="16"/>
      <c r="AL19" s="183"/>
      <c r="AM19" s="184"/>
      <c r="AN19" s="16"/>
      <c r="AO19" s="16"/>
      <c r="AP19" s="21"/>
    </row>
    <row r="20" spans="1:42" s="8" customFormat="1" ht="21" customHeight="1" x14ac:dyDescent="0.2">
      <c r="A20" s="59">
        <v>14</v>
      </c>
      <c r="B20" s="165" t="s">
        <v>131</v>
      </c>
      <c r="C20" s="166"/>
      <c r="D20" s="166"/>
      <c r="E20" s="166"/>
      <c r="F20" s="166"/>
      <c r="G20" s="166"/>
      <c r="H20" s="166"/>
      <c r="I20" s="166"/>
      <c r="J20" s="166"/>
      <c r="K20" s="167"/>
      <c r="L20" s="80" t="s">
        <v>121</v>
      </c>
      <c r="M20" s="133" t="s">
        <v>112</v>
      </c>
      <c r="N20" s="66"/>
      <c r="O20" s="88"/>
      <c r="P20" s="192"/>
      <c r="Q20" s="184"/>
      <c r="R20" s="16"/>
      <c r="S20" s="16"/>
      <c r="T20" s="16"/>
      <c r="U20" s="60"/>
      <c r="V20" s="17"/>
      <c r="W20" s="18"/>
      <c r="X20" s="18"/>
      <c r="Y20" s="18"/>
      <c r="Z20" s="189"/>
      <c r="AA20" s="190"/>
      <c r="AB20" s="19"/>
      <c r="AC20" s="20"/>
      <c r="AD20" s="18"/>
      <c r="AE20" s="18"/>
      <c r="AF20" s="18"/>
      <c r="AG20" s="18"/>
      <c r="AH20" s="67"/>
      <c r="AI20" s="191"/>
      <c r="AJ20" s="184"/>
      <c r="AK20" s="16"/>
      <c r="AL20" s="183"/>
      <c r="AM20" s="184"/>
      <c r="AN20" s="16"/>
      <c r="AO20" s="16"/>
      <c r="AP20" s="21"/>
    </row>
    <row r="21" spans="1:42" s="8" customFormat="1" ht="21" customHeight="1" x14ac:dyDescent="0.2">
      <c r="A21" s="59">
        <v>15</v>
      </c>
      <c r="B21" s="165" t="s">
        <v>190</v>
      </c>
      <c r="C21" s="170"/>
      <c r="D21" s="166"/>
      <c r="E21" s="166"/>
      <c r="F21" s="166"/>
      <c r="G21" s="166"/>
      <c r="H21" s="166"/>
      <c r="I21" s="166"/>
      <c r="J21" s="166"/>
      <c r="K21" s="167"/>
      <c r="L21" s="80" t="s">
        <v>121</v>
      </c>
      <c r="M21" s="133" t="s">
        <v>112</v>
      </c>
      <c r="N21" s="66"/>
      <c r="O21" s="88"/>
      <c r="P21" s="192"/>
      <c r="Q21" s="184"/>
      <c r="R21" s="16"/>
      <c r="S21" s="16"/>
      <c r="T21" s="16"/>
      <c r="U21" s="60"/>
      <c r="V21" s="17"/>
      <c r="W21" s="18"/>
      <c r="X21" s="18"/>
      <c r="Y21" s="18"/>
      <c r="Z21" s="189"/>
      <c r="AA21" s="190"/>
      <c r="AB21" s="19"/>
      <c r="AC21" s="20"/>
      <c r="AD21" s="18"/>
      <c r="AE21" s="18"/>
      <c r="AF21" s="18"/>
      <c r="AG21" s="18"/>
      <c r="AH21" s="67"/>
      <c r="AI21" s="191"/>
      <c r="AJ21" s="184"/>
      <c r="AK21" s="16"/>
      <c r="AL21" s="183"/>
      <c r="AM21" s="184"/>
      <c r="AN21" s="16"/>
      <c r="AO21" s="16"/>
      <c r="AP21" s="21"/>
    </row>
    <row r="22" spans="1:42" s="8" customFormat="1" ht="21" customHeight="1" x14ac:dyDescent="0.2">
      <c r="A22" s="81">
        <v>16</v>
      </c>
      <c r="B22" s="165" t="s">
        <v>125</v>
      </c>
      <c r="C22" s="171"/>
      <c r="D22" s="166"/>
      <c r="E22" s="166"/>
      <c r="F22" s="166"/>
      <c r="G22" s="166"/>
      <c r="H22" s="166"/>
      <c r="I22" s="166"/>
      <c r="J22" s="166"/>
      <c r="K22" s="167"/>
      <c r="L22" s="80" t="s">
        <v>121</v>
      </c>
      <c r="M22" s="133" t="s">
        <v>112</v>
      </c>
      <c r="N22" s="66"/>
      <c r="O22" s="88"/>
      <c r="P22" s="192"/>
      <c r="Q22" s="184"/>
      <c r="R22" s="16"/>
      <c r="S22" s="16"/>
      <c r="T22" s="16"/>
      <c r="U22" s="60"/>
      <c r="V22" s="17"/>
      <c r="W22" s="18"/>
      <c r="X22" s="18"/>
      <c r="Y22" s="18"/>
      <c r="Z22" s="189"/>
      <c r="AA22" s="190"/>
      <c r="AB22" s="19"/>
      <c r="AC22" s="20"/>
      <c r="AD22" s="18"/>
      <c r="AE22" s="18"/>
      <c r="AF22" s="18"/>
      <c r="AG22" s="18"/>
      <c r="AH22" s="67"/>
      <c r="AI22" s="191"/>
      <c r="AJ22" s="184"/>
      <c r="AK22" s="16"/>
      <c r="AL22" s="183"/>
      <c r="AM22" s="184"/>
      <c r="AN22" s="16"/>
      <c r="AO22" s="16"/>
      <c r="AP22" s="21"/>
    </row>
    <row r="23" spans="1:42" s="8" customFormat="1" ht="21" customHeight="1" x14ac:dyDescent="0.2">
      <c r="A23" s="81">
        <v>17</v>
      </c>
      <c r="B23" s="165" t="s">
        <v>128</v>
      </c>
      <c r="C23" s="172"/>
      <c r="D23" s="166"/>
      <c r="E23" s="166"/>
      <c r="F23" s="166"/>
      <c r="G23" s="166"/>
      <c r="H23" s="166"/>
      <c r="I23" s="166"/>
      <c r="J23" s="166"/>
      <c r="K23" s="167"/>
      <c r="L23" s="80" t="s">
        <v>121</v>
      </c>
      <c r="M23" s="133" t="s">
        <v>112</v>
      </c>
      <c r="N23" s="66"/>
      <c r="O23" s="88"/>
      <c r="P23" s="192"/>
      <c r="Q23" s="184"/>
      <c r="R23" s="16"/>
      <c r="S23" s="16"/>
      <c r="T23" s="16"/>
      <c r="U23" s="60"/>
      <c r="V23" s="17"/>
      <c r="W23" s="18"/>
      <c r="X23" s="18"/>
      <c r="Y23" s="18"/>
      <c r="Z23" s="189"/>
      <c r="AA23" s="190"/>
      <c r="AB23" s="19"/>
      <c r="AC23" s="20"/>
      <c r="AD23" s="18"/>
      <c r="AE23" s="18"/>
      <c r="AF23" s="18"/>
      <c r="AG23" s="18"/>
      <c r="AH23" s="67"/>
      <c r="AI23" s="191"/>
      <c r="AJ23" s="184"/>
      <c r="AK23" s="16"/>
      <c r="AL23" s="183"/>
      <c r="AM23" s="184"/>
      <c r="AN23" s="16"/>
      <c r="AO23" s="16"/>
      <c r="AP23" s="21"/>
    </row>
    <row r="24" spans="1:42" s="8" customFormat="1" ht="21" customHeight="1" x14ac:dyDescent="0.2">
      <c r="A24" s="79">
        <v>18</v>
      </c>
      <c r="B24" s="162" t="s">
        <v>206</v>
      </c>
      <c r="C24" s="163"/>
      <c r="D24" s="163"/>
      <c r="E24" s="163"/>
      <c r="F24" s="163"/>
      <c r="G24" s="163"/>
      <c r="H24" s="163"/>
      <c r="I24" s="163"/>
      <c r="J24" s="163"/>
      <c r="K24" s="164"/>
      <c r="L24" s="80" t="s">
        <v>121</v>
      </c>
      <c r="M24" s="133" t="s">
        <v>112</v>
      </c>
      <c r="N24" s="66"/>
      <c r="O24" s="88"/>
      <c r="P24" s="192"/>
      <c r="Q24" s="184"/>
      <c r="R24" s="16"/>
      <c r="S24" s="16"/>
      <c r="T24" s="16"/>
      <c r="U24" s="60"/>
      <c r="V24" s="17"/>
      <c r="W24" s="18"/>
      <c r="X24" s="18"/>
      <c r="Y24" s="18"/>
      <c r="Z24" s="189"/>
      <c r="AA24" s="190"/>
      <c r="AB24" s="19"/>
      <c r="AC24" s="20"/>
      <c r="AD24" s="18"/>
      <c r="AE24" s="18"/>
      <c r="AF24" s="18"/>
      <c r="AG24" s="18"/>
      <c r="AH24" s="67"/>
      <c r="AI24" s="191"/>
      <c r="AJ24" s="184"/>
      <c r="AK24" s="16"/>
      <c r="AL24" s="183"/>
      <c r="AM24" s="184"/>
      <c r="AN24" s="16"/>
      <c r="AO24" s="16"/>
      <c r="AP24" s="21"/>
    </row>
    <row r="25" spans="1:42" s="8" customFormat="1" ht="21" customHeight="1" x14ac:dyDescent="0.2">
      <c r="A25" s="59">
        <v>21</v>
      </c>
      <c r="B25" s="165" t="s">
        <v>133</v>
      </c>
      <c r="C25" s="166"/>
      <c r="D25" s="166"/>
      <c r="E25" s="166"/>
      <c r="F25" s="166"/>
      <c r="G25" s="166"/>
      <c r="H25" s="166"/>
      <c r="I25" s="166"/>
      <c r="J25" s="166"/>
      <c r="K25" s="167"/>
      <c r="L25" s="80" t="s">
        <v>122</v>
      </c>
      <c r="M25" s="133" t="s">
        <v>112</v>
      </c>
      <c r="N25" s="66"/>
      <c r="O25" s="88"/>
      <c r="P25" s="192"/>
      <c r="Q25" s="184"/>
      <c r="R25" s="16"/>
      <c r="S25" s="16"/>
      <c r="T25" s="16"/>
      <c r="U25" s="60"/>
      <c r="V25" s="17"/>
      <c r="W25" s="18"/>
      <c r="X25" s="18"/>
      <c r="Y25" s="18"/>
      <c r="Z25" s="189"/>
      <c r="AA25" s="190"/>
      <c r="AB25" s="19"/>
      <c r="AC25" s="20"/>
      <c r="AD25" s="18"/>
      <c r="AE25" s="18"/>
      <c r="AF25" s="18"/>
      <c r="AG25" s="18"/>
      <c r="AH25" s="67"/>
      <c r="AI25" s="191"/>
      <c r="AJ25" s="184"/>
      <c r="AK25" s="16"/>
      <c r="AL25" s="192"/>
      <c r="AM25" s="184"/>
      <c r="AN25" s="16"/>
      <c r="AO25" s="16"/>
      <c r="AP25" s="21"/>
    </row>
    <row r="26" spans="1:42" s="8" customFormat="1" ht="21" customHeight="1" x14ac:dyDescent="0.2">
      <c r="A26" s="59">
        <v>22</v>
      </c>
      <c r="B26" s="165" t="s">
        <v>132</v>
      </c>
      <c r="C26" s="166"/>
      <c r="D26" s="166"/>
      <c r="E26" s="166"/>
      <c r="F26" s="166"/>
      <c r="G26" s="166"/>
      <c r="H26" s="166"/>
      <c r="I26" s="166"/>
      <c r="J26" s="166"/>
      <c r="K26" s="167"/>
      <c r="L26" s="80" t="s">
        <v>121</v>
      </c>
      <c r="M26" s="133" t="s">
        <v>112</v>
      </c>
      <c r="N26" s="66"/>
      <c r="O26" s="88"/>
      <c r="P26" s="192"/>
      <c r="Q26" s="184"/>
      <c r="R26" s="16"/>
      <c r="S26" s="16"/>
      <c r="T26" s="16"/>
      <c r="U26" s="60"/>
      <c r="V26" s="17"/>
      <c r="W26" s="18"/>
      <c r="X26" s="18"/>
      <c r="Y26" s="18"/>
      <c r="Z26" s="189"/>
      <c r="AA26" s="190"/>
      <c r="AB26" s="19"/>
      <c r="AC26" s="20"/>
      <c r="AD26" s="18"/>
      <c r="AE26" s="18"/>
      <c r="AF26" s="18"/>
      <c r="AG26" s="18"/>
      <c r="AH26" s="67"/>
      <c r="AI26" s="191"/>
      <c r="AJ26" s="184"/>
      <c r="AK26" s="16"/>
      <c r="AL26" s="192"/>
      <c r="AM26" s="184"/>
      <c r="AN26" s="16"/>
      <c r="AO26" s="16"/>
      <c r="AP26" s="21"/>
    </row>
    <row r="27" spans="1:42" s="8" customFormat="1" ht="21" customHeight="1" x14ac:dyDescent="0.2">
      <c r="A27" s="79">
        <v>23</v>
      </c>
      <c r="B27" s="221" t="s">
        <v>119</v>
      </c>
      <c r="C27" s="222"/>
      <c r="D27" s="222"/>
      <c r="E27" s="222"/>
      <c r="F27" s="222"/>
      <c r="G27" s="222"/>
      <c r="H27" s="222"/>
      <c r="I27" s="222"/>
      <c r="J27" s="222"/>
      <c r="K27" s="223"/>
      <c r="L27" s="80" t="s">
        <v>121</v>
      </c>
      <c r="M27" s="133" t="s">
        <v>112</v>
      </c>
      <c r="N27" s="66"/>
      <c r="O27" s="88"/>
      <c r="P27" s="192"/>
      <c r="Q27" s="184"/>
      <c r="R27" s="16"/>
      <c r="S27" s="16"/>
      <c r="T27" s="16"/>
      <c r="U27" s="60"/>
      <c r="V27" s="17"/>
      <c r="W27" s="18"/>
      <c r="X27" s="18"/>
      <c r="Y27" s="18"/>
      <c r="Z27" s="189"/>
      <c r="AA27" s="190"/>
      <c r="AB27" s="19"/>
      <c r="AC27" s="20"/>
      <c r="AD27" s="18"/>
      <c r="AE27" s="18"/>
      <c r="AF27" s="18"/>
      <c r="AG27" s="18"/>
      <c r="AH27" s="67"/>
      <c r="AI27" s="191"/>
      <c r="AJ27" s="184"/>
      <c r="AK27" s="16"/>
      <c r="AL27" s="192"/>
      <c r="AM27" s="184"/>
      <c r="AN27" s="16"/>
      <c r="AO27" s="16"/>
      <c r="AP27" s="21"/>
    </row>
    <row r="28" spans="1:42" s="8" customFormat="1" ht="21" customHeight="1" x14ac:dyDescent="0.2">
      <c r="A28" s="59">
        <v>24</v>
      </c>
      <c r="B28" s="165" t="s">
        <v>191</v>
      </c>
      <c r="C28" s="166"/>
      <c r="D28" s="166"/>
      <c r="E28" s="166"/>
      <c r="F28" s="166"/>
      <c r="G28" s="166"/>
      <c r="H28" s="166"/>
      <c r="I28" s="166"/>
      <c r="J28" s="166"/>
      <c r="K28" s="167"/>
      <c r="L28" s="80" t="s">
        <v>122</v>
      </c>
      <c r="M28" s="133" t="s">
        <v>112</v>
      </c>
      <c r="N28" s="66"/>
      <c r="O28" s="88"/>
      <c r="P28" s="192"/>
      <c r="Q28" s="184"/>
      <c r="R28" s="16"/>
      <c r="S28" s="16"/>
      <c r="T28" s="16"/>
      <c r="U28" s="60"/>
      <c r="V28" s="17"/>
      <c r="W28" s="18"/>
      <c r="X28" s="18"/>
      <c r="Y28" s="18"/>
      <c r="Z28" s="189"/>
      <c r="AA28" s="190"/>
      <c r="AB28" s="19"/>
      <c r="AC28" s="20"/>
      <c r="AD28" s="18"/>
      <c r="AE28" s="18"/>
      <c r="AF28" s="18"/>
      <c r="AG28" s="18"/>
      <c r="AH28" s="67"/>
      <c r="AI28" s="191"/>
      <c r="AJ28" s="184"/>
      <c r="AK28" s="16"/>
      <c r="AL28" s="192"/>
      <c r="AM28" s="184"/>
      <c r="AN28" s="16"/>
      <c r="AO28" s="16"/>
      <c r="AP28" s="21"/>
    </row>
    <row r="29" spans="1:42" s="8" customFormat="1" ht="21" customHeight="1" x14ac:dyDescent="0.2">
      <c r="A29" s="81">
        <v>25</v>
      </c>
      <c r="B29" s="165" t="s">
        <v>207</v>
      </c>
      <c r="C29" s="166"/>
      <c r="D29" s="166"/>
      <c r="E29" s="166"/>
      <c r="F29" s="166"/>
      <c r="G29" s="166"/>
      <c r="H29" s="166"/>
      <c r="I29" s="166"/>
      <c r="J29" s="166"/>
      <c r="K29" s="167"/>
      <c r="L29" s="80" t="s">
        <v>122</v>
      </c>
      <c r="M29" s="133" t="s">
        <v>112</v>
      </c>
      <c r="N29" s="92"/>
      <c r="O29" s="90"/>
      <c r="P29" s="62"/>
      <c r="Q29" s="63"/>
      <c r="R29" s="22"/>
      <c r="S29" s="22"/>
      <c r="T29" s="22"/>
      <c r="U29" s="62"/>
      <c r="V29" s="23"/>
      <c r="W29" s="40"/>
      <c r="X29" s="40"/>
      <c r="Y29" s="40"/>
      <c r="Z29" s="64"/>
      <c r="AA29" s="65"/>
      <c r="AB29" s="24"/>
      <c r="AC29" s="25"/>
      <c r="AD29" s="40"/>
      <c r="AE29" s="40"/>
      <c r="AF29" s="40"/>
      <c r="AG29" s="40"/>
      <c r="AH29" s="68"/>
      <c r="AI29" s="116"/>
      <c r="AJ29" s="111"/>
      <c r="AK29" s="22"/>
      <c r="AL29" s="110"/>
      <c r="AM29" s="111"/>
      <c r="AN29" s="22"/>
      <c r="AO29" s="16"/>
      <c r="AP29" s="26"/>
    </row>
    <row r="30" spans="1:42" s="8" customFormat="1" ht="21" customHeight="1" x14ac:dyDescent="0.2">
      <c r="A30" s="59">
        <v>26</v>
      </c>
      <c r="B30" s="165" t="s">
        <v>129</v>
      </c>
      <c r="C30" s="166"/>
      <c r="D30" s="166"/>
      <c r="E30" s="166"/>
      <c r="F30" s="166"/>
      <c r="G30" s="166"/>
      <c r="H30" s="166"/>
      <c r="I30" s="166"/>
      <c r="J30" s="166"/>
      <c r="K30" s="167"/>
      <c r="L30" s="80" t="s">
        <v>121</v>
      </c>
      <c r="M30" s="133" t="s">
        <v>112</v>
      </c>
      <c r="N30" s="92"/>
      <c r="O30" s="90"/>
      <c r="P30" s="62"/>
      <c r="Q30" s="63"/>
      <c r="R30" s="22"/>
      <c r="S30" s="22"/>
      <c r="T30" s="22"/>
      <c r="U30" s="62"/>
      <c r="V30" s="23"/>
      <c r="W30" s="40"/>
      <c r="X30" s="40"/>
      <c r="Y30" s="40"/>
      <c r="Z30" s="64"/>
      <c r="AA30" s="65"/>
      <c r="AB30" s="24"/>
      <c r="AC30" s="25"/>
      <c r="AD30" s="40"/>
      <c r="AE30" s="40"/>
      <c r="AF30" s="40"/>
      <c r="AG30" s="40"/>
      <c r="AH30" s="68"/>
      <c r="AI30" s="116"/>
      <c r="AJ30" s="111"/>
      <c r="AK30" s="22"/>
      <c r="AL30" s="110"/>
      <c r="AM30" s="111"/>
      <c r="AN30" s="22"/>
      <c r="AO30" s="31"/>
      <c r="AP30" s="26"/>
    </row>
    <row r="31" spans="1:42" s="8" customFormat="1" ht="21" customHeight="1" x14ac:dyDescent="0.2">
      <c r="A31" s="81">
        <v>28</v>
      </c>
      <c r="B31" s="165" t="s">
        <v>126</v>
      </c>
      <c r="C31" s="171"/>
      <c r="D31" s="166"/>
      <c r="E31" s="166"/>
      <c r="F31" s="166"/>
      <c r="G31" s="166"/>
      <c r="H31" s="166"/>
      <c r="I31" s="166"/>
      <c r="J31" s="166"/>
      <c r="K31" s="154"/>
      <c r="L31" s="80" t="s">
        <v>122</v>
      </c>
      <c r="M31" s="133" t="s">
        <v>112</v>
      </c>
      <c r="N31" s="92"/>
      <c r="O31" s="104"/>
      <c r="P31" s="103"/>
      <c r="Q31" s="104"/>
      <c r="R31" s="22"/>
      <c r="S31" s="22"/>
      <c r="T31" s="22"/>
      <c r="U31" s="103"/>
      <c r="V31" s="23"/>
      <c r="W31" s="40"/>
      <c r="X31" s="40"/>
      <c r="Y31" s="40"/>
      <c r="Z31" s="105"/>
      <c r="AA31" s="106"/>
      <c r="AB31" s="24"/>
      <c r="AC31" s="25"/>
      <c r="AD31" s="40"/>
      <c r="AE31" s="40"/>
      <c r="AF31" s="40"/>
      <c r="AG31" s="40"/>
      <c r="AH31" s="68"/>
      <c r="AI31" s="116"/>
      <c r="AJ31" s="111"/>
      <c r="AK31" s="22"/>
      <c r="AL31" s="110"/>
      <c r="AM31" s="111"/>
      <c r="AN31" s="22"/>
      <c r="AO31" s="31"/>
      <c r="AP31" s="26"/>
    </row>
    <row r="32" spans="1:42" s="8" customFormat="1" ht="21" customHeight="1" thickBot="1" x14ac:dyDescent="0.25">
      <c r="A32" s="93"/>
      <c r="B32" s="256"/>
      <c r="C32" s="257"/>
      <c r="D32" s="257"/>
      <c r="E32" s="257"/>
      <c r="F32" s="257"/>
      <c r="G32" s="257"/>
      <c r="H32" s="257"/>
      <c r="I32" s="257"/>
      <c r="J32" s="257"/>
      <c r="K32" s="258"/>
      <c r="L32" s="94"/>
      <c r="M32" s="94"/>
      <c r="N32" s="75"/>
      <c r="O32" s="89"/>
      <c r="P32" s="309"/>
      <c r="Q32" s="310"/>
      <c r="R32" s="69"/>
      <c r="S32" s="69"/>
      <c r="T32" s="69"/>
      <c r="U32" s="70"/>
      <c r="V32" s="71"/>
      <c r="W32" s="72"/>
      <c r="X32" s="72"/>
      <c r="Y32" s="72"/>
      <c r="Z32" s="400"/>
      <c r="AA32" s="401"/>
      <c r="AB32" s="73"/>
      <c r="AC32" s="74"/>
      <c r="AD32" s="72"/>
      <c r="AE32" s="72"/>
      <c r="AF32" s="72"/>
      <c r="AG32" s="72"/>
      <c r="AH32" s="75"/>
      <c r="AI32" s="394"/>
      <c r="AJ32" s="310"/>
      <c r="AK32" s="69"/>
      <c r="AL32" s="309"/>
      <c r="AM32" s="310"/>
      <c r="AN32" s="69"/>
      <c r="AO32" s="69"/>
      <c r="AP32" s="117"/>
    </row>
    <row r="33" spans="1:43" s="8" customFormat="1" ht="24" customHeight="1" thickBot="1" x14ac:dyDescent="0.25">
      <c r="A33" s="259" t="s">
        <v>17</v>
      </c>
      <c r="B33" s="260"/>
      <c r="C33" s="260"/>
      <c r="D33" s="260"/>
      <c r="E33" s="260"/>
      <c r="F33" s="260"/>
      <c r="G33" s="278" t="s">
        <v>195</v>
      </c>
      <c r="H33" s="278"/>
      <c r="I33" s="278"/>
      <c r="J33" s="278"/>
      <c r="K33" s="278"/>
      <c r="L33" s="278"/>
      <c r="M33" s="278"/>
      <c r="N33" s="278"/>
      <c r="O33" s="278"/>
      <c r="P33" s="291" t="s">
        <v>18</v>
      </c>
      <c r="Q33" s="291"/>
      <c r="R33" s="291"/>
      <c r="S33" s="291"/>
      <c r="T33" s="291"/>
      <c r="U33" s="291"/>
      <c r="V33" s="278" t="s">
        <v>196</v>
      </c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91" t="s">
        <v>19</v>
      </c>
      <c r="AJ33" s="291"/>
      <c r="AK33" s="289"/>
      <c r="AL33" s="289"/>
      <c r="AM33" s="289"/>
      <c r="AN33" s="289"/>
      <c r="AO33" s="289"/>
      <c r="AP33" s="290"/>
    </row>
    <row r="34" spans="1:43" s="8" customFormat="1" ht="9.75" customHeight="1" thickBot="1" x14ac:dyDescent="0.25">
      <c r="A34" s="298"/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8"/>
      <c r="Z34" s="298"/>
      <c r="AA34" s="298"/>
      <c r="AB34" s="298"/>
      <c r="AC34" s="298"/>
      <c r="AD34" s="298"/>
      <c r="AE34" s="298"/>
      <c r="AF34" s="298"/>
      <c r="AG34" s="298"/>
      <c r="AH34" s="298"/>
      <c r="AI34" s="298"/>
      <c r="AJ34" s="298"/>
      <c r="AK34" s="298"/>
      <c r="AL34" s="298"/>
      <c r="AM34" s="298"/>
      <c r="AN34" s="298"/>
      <c r="AO34" s="298"/>
      <c r="AP34" s="298"/>
    </row>
    <row r="35" spans="1:43" s="11" customFormat="1" ht="43.5" customHeight="1" x14ac:dyDescent="0.2">
      <c r="A35" s="253" t="s">
        <v>49</v>
      </c>
      <c r="B35" s="254"/>
      <c r="C35" s="254"/>
      <c r="D35" s="254"/>
      <c r="E35" s="254"/>
      <c r="F35" s="255"/>
      <c r="G35" s="235" t="s">
        <v>188</v>
      </c>
      <c r="H35" s="236"/>
      <c r="I35" s="236"/>
      <c r="J35" s="236"/>
      <c r="K35" s="236"/>
      <c r="L35" s="236"/>
      <c r="M35" s="236"/>
      <c r="N35" s="237"/>
      <c r="O35" s="395" t="s">
        <v>7</v>
      </c>
      <c r="P35" s="395"/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7"/>
      <c r="AI35" s="398" t="s">
        <v>8</v>
      </c>
      <c r="AJ35" s="395"/>
      <c r="AK35" s="396"/>
      <c r="AL35" s="396"/>
      <c r="AM35" s="396"/>
      <c r="AN35" s="396"/>
      <c r="AO35" s="396"/>
      <c r="AP35" s="399"/>
    </row>
    <row r="36" spans="1:43" s="9" customFormat="1" ht="24" customHeight="1" x14ac:dyDescent="0.2">
      <c r="A36" s="12" t="s">
        <v>9</v>
      </c>
      <c r="B36" s="201" t="s">
        <v>10</v>
      </c>
      <c r="C36" s="297"/>
      <c r="D36" s="297"/>
      <c r="E36" s="297"/>
      <c r="F36" s="297"/>
      <c r="G36" s="297"/>
      <c r="H36" s="297"/>
      <c r="I36" s="297"/>
      <c r="J36" s="297"/>
      <c r="K36" s="202"/>
      <c r="L36" s="10" t="s">
        <v>11</v>
      </c>
      <c r="M36" s="10" t="s">
        <v>12</v>
      </c>
      <c r="N36" s="114"/>
      <c r="O36" s="107" t="s">
        <v>9</v>
      </c>
      <c r="P36" s="312" t="s">
        <v>13</v>
      </c>
      <c r="Q36" s="313"/>
      <c r="R36" s="43" t="s">
        <v>14</v>
      </c>
      <c r="S36" s="10" t="s">
        <v>106</v>
      </c>
      <c r="T36" s="10" t="s">
        <v>107</v>
      </c>
      <c r="U36" s="44" t="s">
        <v>15</v>
      </c>
      <c r="V36" s="294" t="s">
        <v>6</v>
      </c>
      <c r="W36" s="295"/>
      <c r="X36" s="295"/>
      <c r="Y36" s="295"/>
      <c r="Z36" s="295"/>
      <c r="AA36" s="295"/>
      <c r="AB36" s="296"/>
      <c r="AC36" s="294" t="s">
        <v>16</v>
      </c>
      <c r="AD36" s="295"/>
      <c r="AE36" s="295"/>
      <c r="AF36" s="295"/>
      <c r="AG36" s="295"/>
      <c r="AH36" s="295"/>
      <c r="AI36" s="229" t="s">
        <v>13</v>
      </c>
      <c r="AJ36" s="202"/>
      <c r="AK36" s="10" t="s">
        <v>9</v>
      </c>
      <c r="AL36" s="201" t="s">
        <v>104</v>
      </c>
      <c r="AM36" s="202"/>
      <c r="AN36" s="10" t="s">
        <v>105</v>
      </c>
      <c r="AO36" s="10" t="s">
        <v>24</v>
      </c>
      <c r="AP36" s="13" t="s">
        <v>23</v>
      </c>
      <c r="AQ36" s="45"/>
    </row>
    <row r="37" spans="1:43" s="8" customFormat="1" ht="21" customHeight="1" x14ac:dyDescent="0.3">
      <c r="A37" s="141">
        <v>1</v>
      </c>
      <c r="B37" s="221" t="s">
        <v>158</v>
      </c>
      <c r="C37" s="222"/>
      <c r="D37" s="222"/>
      <c r="E37" s="222"/>
      <c r="F37" s="222"/>
      <c r="G37" s="222"/>
      <c r="H37" s="222"/>
      <c r="I37" s="222"/>
      <c r="J37" s="222"/>
      <c r="K37" s="223"/>
      <c r="L37" s="80" t="s">
        <v>114</v>
      </c>
      <c r="M37" s="133" t="s">
        <v>112</v>
      </c>
      <c r="N37" s="135" t="s">
        <v>221</v>
      </c>
      <c r="O37" s="142"/>
      <c r="P37" s="192"/>
      <c r="Q37" s="184"/>
      <c r="R37" s="16"/>
      <c r="S37" s="16"/>
      <c r="T37" s="16"/>
      <c r="U37" s="134"/>
      <c r="V37" s="57"/>
      <c r="W37" s="33"/>
      <c r="X37" s="33"/>
      <c r="Y37" s="33"/>
      <c r="Z37" s="189"/>
      <c r="AA37" s="190"/>
      <c r="AB37" s="56"/>
      <c r="AC37" s="136"/>
      <c r="AD37" s="33"/>
      <c r="AE37" s="33"/>
      <c r="AF37" s="33"/>
      <c r="AG37" s="33"/>
      <c r="AH37" s="66"/>
      <c r="AI37" s="299" t="s">
        <v>178</v>
      </c>
      <c r="AJ37" s="293"/>
      <c r="AK37" s="143" t="s">
        <v>152</v>
      </c>
      <c r="AL37" s="292" t="s">
        <v>142</v>
      </c>
      <c r="AM37" s="293"/>
      <c r="AN37" s="144" t="s">
        <v>198</v>
      </c>
      <c r="AO37" s="87" t="str">
        <f>Sheet1!AI37</f>
        <v>02:10</v>
      </c>
      <c r="AP37" s="148" t="s">
        <v>179</v>
      </c>
      <c r="AQ37" s="48"/>
    </row>
    <row r="38" spans="1:43" s="8" customFormat="1" ht="21" customHeight="1" x14ac:dyDescent="0.3">
      <c r="A38" s="141">
        <v>20</v>
      </c>
      <c r="B38" s="221" t="s">
        <v>159</v>
      </c>
      <c r="C38" s="222"/>
      <c r="D38" s="222"/>
      <c r="E38" s="222"/>
      <c r="F38" s="222"/>
      <c r="G38" s="222"/>
      <c r="H38" s="222"/>
      <c r="I38" s="222"/>
      <c r="J38" s="222"/>
      <c r="K38" s="223"/>
      <c r="L38" s="80" t="s">
        <v>114</v>
      </c>
      <c r="M38" s="133" t="s">
        <v>204</v>
      </c>
      <c r="N38" s="135"/>
      <c r="O38" s="142"/>
      <c r="P38" s="292"/>
      <c r="Q38" s="293"/>
      <c r="R38" s="16"/>
      <c r="S38" s="16"/>
      <c r="T38" s="16"/>
      <c r="U38" s="150"/>
      <c r="V38" s="57"/>
      <c r="W38" s="33"/>
      <c r="X38" s="33"/>
      <c r="Y38" s="33"/>
      <c r="Z38" s="189"/>
      <c r="AA38" s="190"/>
      <c r="AB38" s="56"/>
      <c r="AC38" s="136"/>
      <c r="AD38" s="33"/>
      <c r="AE38" s="33"/>
      <c r="AF38" s="33"/>
      <c r="AG38" s="33"/>
      <c r="AH38" s="66"/>
      <c r="AI38" s="218" t="s">
        <v>140</v>
      </c>
      <c r="AJ38" s="188"/>
      <c r="AK38" s="41" t="s">
        <v>180</v>
      </c>
      <c r="AL38" s="187" t="s">
        <v>142</v>
      </c>
      <c r="AM38" s="188"/>
      <c r="AN38" s="144" t="s">
        <v>143</v>
      </c>
      <c r="AO38" s="87" t="s">
        <v>140</v>
      </c>
      <c r="AP38" s="42" t="s">
        <v>144</v>
      </c>
      <c r="AQ38" s="50"/>
    </row>
    <row r="39" spans="1:43" s="8" customFormat="1" ht="21" customHeight="1" x14ac:dyDescent="0.3">
      <c r="A39" s="141">
        <v>25</v>
      </c>
      <c r="B39" s="221" t="s">
        <v>160</v>
      </c>
      <c r="C39" s="222"/>
      <c r="D39" s="222"/>
      <c r="E39" s="222"/>
      <c r="F39" s="222"/>
      <c r="G39" s="222"/>
      <c r="H39" s="222"/>
      <c r="I39" s="222"/>
      <c r="J39" s="222"/>
      <c r="K39" s="223"/>
      <c r="L39" s="80" t="s">
        <v>114</v>
      </c>
      <c r="M39" s="133" t="s">
        <v>204</v>
      </c>
      <c r="N39" s="135"/>
      <c r="O39" s="142"/>
      <c r="P39" s="192"/>
      <c r="Q39" s="184"/>
      <c r="R39" s="16"/>
      <c r="S39" s="16"/>
      <c r="T39" s="16"/>
      <c r="U39" s="150"/>
      <c r="V39" s="57"/>
      <c r="W39" s="33"/>
      <c r="X39" s="33"/>
      <c r="Y39" s="33"/>
      <c r="Z39" s="189"/>
      <c r="AA39" s="190"/>
      <c r="AB39" s="56"/>
      <c r="AC39" s="136"/>
      <c r="AD39" s="33"/>
      <c r="AE39" s="33"/>
      <c r="AF39" s="33"/>
      <c r="AG39" s="33"/>
      <c r="AH39" s="66"/>
      <c r="AI39" s="191"/>
      <c r="AJ39" s="184"/>
      <c r="AK39" s="16"/>
      <c r="AL39" s="187"/>
      <c r="AM39" s="188"/>
      <c r="AN39" s="16"/>
      <c r="AO39" s="87"/>
      <c r="AP39" s="21"/>
      <c r="AQ39" s="48"/>
    </row>
    <row r="40" spans="1:43" s="8" customFormat="1" ht="21" customHeight="1" x14ac:dyDescent="0.3">
      <c r="A40" s="141">
        <v>2</v>
      </c>
      <c r="B40" s="221" t="s">
        <v>201</v>
      </c>
      <c r="C40" s="222"/>
      <c r="D40" s="222"/>
      <c r="E40" s="222"/>
      <c r="F40" s="222"/>
      <c r="G40" s="222"/>
      <c r="H40" s="222"/>
      <c r="I40" s="222"/>
      <c r="J40" s="222"/>
      <c r="K40" s="223"/>
      <c r="L40" s="80" t="s">
        <v>122</v>
      </c>
      <c r="M40" s="133" t="s">
        <v>112</v>
      </c>
      <c r="N40" s="135"/>
      <c r="O40" s="142"/>
      <c r="P40" s="192"/>
      <c r="Q40" s="184"/>
      <c r="R40" s="16"/>
      <c r="S40" s="16"/>
      <c r="T40" s="16"/>
      <c r="U40" s="134"/>
      <c r="V40" s="57"/>
      <c r="W40" s="33"/>
      <c r="X40" s="33"/>
      <c r="Y40" s="33"/>
      <c r="Z40" s="189"/>
      <c r="AA40" s="190"/>
      <c r="AB40" s="56"/>
      <c r="AC40" s="136"/>
      <c r="AD40" s="33"/>
      <c r="AE40" s="33"/>
      <c r="AF40" s="33"/>
      <c r="AG40" s="33"/>
      <c r="AH40" s="66"/>
      <c r="AI40" s="191"/>
      <c r="AJ40" s="184"/>
      <c r="AK40" s="16"/>
      <c r="AL40" s="187"/>
      <c r="AM40" s="188"/>
      <c r="AN40" s="16"/>
      <c r="AO40" s="87"/>
      <c r="AP40" s="21"/>
      <c r="AQ40" s="48"/>
    </row>
    <row r="41" spans="1:43" s="8" customFormat="1" ht="21" customHeight="1" x14ac:dyDescent="0.3">
      <c r="A41" s="141">
        <v>3</v>
      </c>
      <c r="B41" s="221" t="s">
        <v>192</v>
      </c>
      <c r="C41" s="222"/>
      <c r="D41" s="222"/>
      <c r="E41" s="222"/>
      <c r="F41" s="222"/>
      <c r="G41" s="222"/>
      <c r="H41" s="222"/>
      <c r="I41" s="222"/>
      <c r="J41" s="222"/>
      <c r="K41" s="223"/>
      <c r="L41" s="80" t="s">
        <v>122</v>
      </c>
      <c r="M41" s="133" t="s">
        <v>112</v>
      </c>
      <c r="N41" s="135"/>
      <c r="O41" s="142"/>
      <c r="P41" s="192"/>
      <c r="Q41" s="184"/>
      <c r="R41" s="16"/>
      <c r="S41" s="16"/>
      <c r="T41" s="16"/>
      <c r="U41" s="134"/>
      <c r="V41" s="57"/>
      <c r="W41" s="33"/>
      <c r="X41" s="33"/>
      <c r="Y41" s="33"/>
      <c r="Z41" s="189"/>
      <c r="AA41" s="190"/>
      <c r="AB41" s="56"/>
      <c r="AC41" s="136"/>
      <c r="AD41" s="33"/>
      <c r="AE41" s="33"/>
      <c r="AF41" s="33"/>
      <c r="AG41" s="33"/>
      <c r="AH41" s="66"/>
      <c r="AI41" s="191"/>
      <c r="AJ41" s="184"/>
      <c r="AK41" s="16"/>
      <c r="AL41" s="187"/>
      <c r="AM41" s="188"/>
      <c r="AN41" s="16"/>
      <c r="AO41" s="87"/>
      <c r="AP41" s="21"/>
      <c r="AQ41" s="48"/>
    </row>
    <row r="42" spans="1:43" s="8" customFormat="1" ht="21" customHeight="1" x14ac:dyDescent="0.3">
      <c r="A42" s="141">
        <v>4</v>
      </c>
      <c r="B42" s="197" t="s">
        <v>202</v>
      </c>
      <c r="C42" s="198"/>
      <c r="D42" s="198"/>
      <c r="E42" s="198"/>
      <c r="F42" s="198"/>
      <c r="G42" s="198"/>
      <c r="H42" s="198"/>
      <c r="I42" s="198"/>
      <c r="J42" s="198"/>
      <c r="K42" s="199"/>
      <c r="L42" s="80" t="s">
        <v>122</v>
      </c>
      <c r="M42" s="133" t="s">
        <v>112</v>
      </c>
      <c r="N42" s="135"/>
      <c r="O42" s="142"/>
      <c r="P42" s="192"/>
      <c r="Q42" s="184"/>
      <c r="R42" s="16"/>
      <c r="S42" s="16"/>
      <c r="T42" s="16"/>
      <c r="U42" s="134"/>
      <c r="V42" s="57"/>
      <c r="W42" s="33"/>
      <c r="X42" s="33"/>
      <c r="Y42" s="33"/>
      <c r="Z42" s="189"/>
      <c r="AA42" s="190"/>
      <c r="AB42" s="56"/>
      <c r="AC42" s="136"/>
      <c r="AD42" s="33"/>
      <c r="AE42" s="33"/>
      <c r="AF42" s="33"/>
      <c r="AG42" s="33"/>
      <c r="AH42" s="66"/>
      <c r="AI42" s="191"/>
      <c r="AJ42" s="184"/>
      <c r="AK42" s="16"/>
      <c r="AL42" s="187"/>
      <c r="AM42" s="188"/>
      <c r="AN42" s="144"/>
      <c r="AO42" s="87"/>
      <c r="AP42" s="21"/>
      <c r="AQ42" s="48"/>
    </row>
    <row r="43" spans="1:43" s="8" customFormat="1" ht="21" customHeight="1" x14ac:dyDescent="0.3">
      <c r="A43" s="141">
        <v>5</v>
      </c>
      <c r="B43" s="197" t="s">
        <v>161</v>
      </c>
      <c r="C43" s="198"/>
      <c r="D43" s="198"/>
      <c r="E43" s="198"/>
      <c r="F43" s="198"/>
      <c r="G43" s="198"/>
      <c r="H43" s="198"/>
      <c r="I43" s="198"/>
      <c r="J43" s="198"/>
      <c r="K43" s="199"/>
      <c r="L43" s="80" t="s">
        <v>122</v>
      </c>
      <c r="M43" s="133" t="s">
        <v>112</v>
      </c>
      <c r="N43" s="135"/>
      <c r="O43" s="142"/>
      <c r="P43" s="192"/>
      <c r="Q43" s="184"/>
      <c r="R43" s="16"/>
      <c r="S43" s="16"/>
      <c r="T43" s="16"/>
      <c r="U43" s="134"/>
      <c r="V43" s="57"/>
      <c r="W43" s="33"/>
      <c r="X43" s="33"/>
      <c r="Y43" s="33"/>
      <c r="Z43" s="189"/>
      <c r="AA43" s="190"/>
      <c r="AB43" s="56"/>
      <c r="AC43" s="136"/>
      <c r="AD43" s="33"/>
      <c r="AE43" s="33"/>
      <c r="AF43" s="33"/>
      <c r="AG43" s="33"/>
      <c r="AH43" s="66"/>
      <c r="AI43" s="191"/>
      <c r="AJ43" s="184"/>
      <c r="AK43" s="16"/>
      <c r="AL43" s="187"/>
      <c r="AM43" s="188"/>
      <c r="AN43" s="41"/>
      <c r="AO43" s="16"/>
      <c r="AP43" s="21"/>
      <c r="AQ43" s="48"/>
    </row>
    <row r="44" spans="1:43" s="8" customFormat="1" ht="21" customHeight="1" x14ac:dyDescent="0.3">
      <c r="A44" s="141">
        <v>6</v>
      </c>
      <c r="B44" s="76" t="s">
        <v>162</v>
      </c>
      <c r="C44" s="77"/>
      <c r="D44" s="77"/>
      <c r="E44" s="77"/>
      <c r="F44" s="77"/>
      <c r="G44" s="77"/>
      <c r="H44" s="77"/>
      <c r="I44" s="77"/>
      <c r="J44" s="77"/>
      <c r="K44" s="78"/>
      <c r="L44" s="145" t="s">
        <v>121</v>
      </c>
      <c r="M44" s="133" t="s">
        <v>112</v>
      </c>
      <c r="N44" s="135"/>
      <c r="O44" s="142"/>
      <c r="P44" s="192"/>
      <c r="Q44" s="184"/>
      <c r="R44" s="16"/>
      <c r="S44" s="16"/>
      <c r="T44" s="16"/>
      <c r="U44" s="134"/>
      <c r="V44" s="17"/>
      <c r="W44" s="18"/>
      <c r="X44" s="18"/>
      <c r="Y44" s="18"/>
      <c r="Z44" s="189"/>
      <c r="AA44" s="190"/>
      <c r="AB44" s="19"/>
      <c r="AC44" s="20"/>
      <c r="AD44" s="18"/>
      <c r="AE44" s="18"/>
      <c r="AF44" s="18"/>
      <c r="AG44" s="18"/>
      <c r="AH44" s="67"/>
      <c r="AI44" s="191"/>
      <c r="AJ44" s="184"/>
      <c r="AK44" s="16"/>
      <c r="AL44" s="187"/>
      <c r="AM44" s="188"/>
      <c r="AN44" s="16"/>
      <c r="AO44" s="16"/>
      <c r="AP44" s="21"/>
      <c r="AQ44" s="48"/>
    </row>
    <row r="45" spans="1:43" s="8" customFormat="1" ht="21" customHeight="1" x14ac:dyDescent="0.3">
      <c r="A45" s="141">
        <v>7</v>
      </c>
      <c r="B45" s="95" t="s">
        <v>163</v>
      </c>
      <c r="C45" s="96"/>
      <c r="D45" s="96"/>
      <c r="E45" s="96"/>
      <c r="F45" s="96"/>
      <c r="G45" s="96"/>
      <c r="H45" s="96"/>
      <c r="I45" s="96"/>
      <c r="J45" s="96"/>
      <c r="K45" s="97"/>
      <c r="L45" s="80" t="s">
        <v>121</v>
      </c>
      <c r="M45" s="133" t="s">
        <v>112</v>
      </c>
      <c r="N45" s="135"/>
      <c r="O45" s="142"/>
      <c r="P45" s="192"/>
      <c r="Q45" s="184"/>
      <c r="R45" s="16"/>
      <c r="S45" s="16"/>
      <c r="T45" s="16"/>
      <c r="U45" s="134"/>
      <c r="V45" s="17"/>
      <c r="W45" s="18"/>
      <c r="X45" s="18"/>
      <c r="Y45" s="18"/>
      <c r="Z45" s="189"/>
      <c r="AA45" s="190"/>
      <c r="AB45" s="19"/>
      <c r="AC45" s="20"/>
      <c r="AD45" s="18"/>
      <c r="AE45" s="18"/>
      <c r="AF45" s="18"/>
      <c r="AG45" s="18"/>
      <c r="AH45" s="67"/>
      <c r="AI45" s="191"/>
      <c r="AJ45" s="184"/>
      <c r="AK45" s="16"/>
      <c r="AL45" s="183"/>
      <c r="AM45" s="184"/>
      <c r="AN45" s="16"/>
      <c r="AO45" s="16"/>
      <c r="AP45" s="21"/>
      <c r="AQ45" s="48"/>
    </row>
    <row r="46" spans="1:43" s="8" customFormat="1" ht="21" customHeight="1" x14ac:dyDescent="0.3">
      <c r="A46" s="141">
        <v>8</v>
      </c>
      <c r="B46" s="76" t="s">
        <v>164</v>
      </c>
      <c r="C46" s="77"/>
      <c r="D46" s="77"/>
      <c r="E46" s="77"/>
      <c r="F46" s="77"/>
      <c r="G46" s="77"/>
      <c r="H46" s="77"/>
      <c r="I46" s="77"/>
      <c r="J46" s="77"/>
      <c r="K46" s="78"/>
      <c r="L46" s="145" t="s">
        <v>122</v>
      </c>
      <c r="M46" s="133" t="s">
        <v>112</v>
      </c>
      <c r="N46" s="135"/>
      <c r="O46" s="142"/>
      <c r="P46" s="192"/>
      <c r="Q46" s="184"/>
      <c r="R46" s="16"/>
      <c r="S46" s="16"/>
      <c r="T46" s="16"/>
      <c r="U46" s="134"/>
      <c r="V46" s="17"/>
      <c r="W46" s="18"/>
      <c r="X46" s="18"/>
      <c r="Y46" s="18"/>
      <c r="Z46" s="189"/>
      <c r="AA46" s="190"/>
      <c r="AB46" s="19"/>
      <c r="AC46" s="20"/>
      <c r="AD46" s="18"/>
      <c r="AE46" s="18"/>
      <c r="AF46" s="18"/>
      <c r="AG46" s="18"/>
      <c r="AH46" s="67"/>
      <c r="AI46" s="191"/>
      <c r="AJ46" s="184"/>
      <c r="AK46" s="16"/>
      <c r="AL46" s="183"/>
      <c r="AM46" s="184"/>
      <c r="AN46" s="16"/>
      <c r="AO46" s="16"/>
      <c r="AP46" s="21"/>
      <c r="AQ46" s="48"/>
    </row>
    <row r="47" spans="1:43" s="8" customFormat="1" ht="21" customHeight="1" x14ac:dyDescent="0.3">
      <c r="A47" s="141">
        <v>9</v>
      </c>
      <c r="B47" s="84" t="s">
        <v>197</v>
      </c>
      <c r="C47" s="85"/>
      <c r="D47" s="85"/>
      <c r="E47" s="85"/>
      <c r="F47" s="85"/>
      <c r="G47" s="85"/>
      <c r="H47" s="85"/>
      <c r="I47" s="85"/>
      <c r="J47" s="85"/>
      <c r="K47" s="86"/>
      <c r="L47" s="145" t="s">
        <v>121</v>
      </c>
      <c r="M47" s="133" t="s">
        <v>112</v>
      </c>
      <c r="N47" s="135"/>
      <c r="O47" s="142"/>
      <c r="P47" s="192"/>
      <c r="Q47" s="184"/>
      <c r="R47" s="16"/>
      <c r="S47" s="16"/>
      <c r="T47" s="16"/>
      <c r="U47" s="134"/>
      <c r="V47" s="17"/>
      <c r="W47" s="18"/>
      <c r="X47" s="18"/>
      <c r="Y47" s="18"/>
      <c r="Z47" s="189"/>
      <c r="AA47" s="190"/>
      <c r="AB47" s="19"/>
      <c r="AC47" s="20"/>
      <c r="AD47" s="18"/>
      <c r="AE47" s="18"/>
      <c r="AF47" s="18"/>
      <c r="AG47" s="18"/>
      <c r="AH47" s="67"/>
      <c r="AI47" s="191"/>
      <c r="AJ47" s="184"/>
      <c r="AK47" s="16"/>
      <c r="AL47" s="183"/>
      <c r="AM47" s="184"/>
      <c r="AN47" s="16"/>
      <c r="AO47" s="16"/>
      <c r="AP47" s="21"/>
      <c r="AQ47" s="48"/>
    </row>
    <row r="48" spans="1:43" s="8" customFormat="1" ht="21" customHeight="1" x14ac:dyDescent="0.3">
      <c r="A48" s="141">
        <v>10</v>
      </c>
      <c r="B48" s="76" t="s">
        <v>165</v>
      </c>
      <c r="C48" s="77"/>
      <c r="D48" s="77"/>
      <c r="E48" s="77"/>
      <c r="F48" s="77"/>
      <c r="G48" s="77"/>
      <c r="H48" s="77"/>
      <c r="I48" s="77"/>
      <c r="J48" s="77"/>
      <c r="K48" s="78"/>
      <c r="L48" s="145" t="s">
        <v>121</v>
      </c>
      <c r="M48" s="133" t="s">
        <v>112</v>
      </c>
      <c r="N48" s="135"/>
      <c r="O48" s="142"/>
      <c r="P48" s="192"/>
      <c r="Q48" s="184"/>
      <c r="R48" s="16"/>
      <c r="S48" s="16"/>
      <c r="T48" s="16"/>
      <c r="U48" s="134"/>
      <c r="V48" s="17"/>
      <c r="W48" s="18"/>
      <c r="X48" s="18"/>
      <c r="Y48" s="18"/>
      <c r="Z48" s="189"/>
      <c r="AA48" s="190"/>
      <c r="AB48" s="19"/>
      <c r="AC48" s="20"/>
      <c r="AD48" s="18"/>
      <c r="AE48" s="18"/>
      <c r="AF48" s="18"/>
      <c r="AG48" s="18"/>
      <c r="AH48" s="67"/>
      <c r="AI48" s="191"/>
      <c r="AJ48" s="184"/>
      <c r="AK48" s="16"/>
      <c r="AL48" s="183"/>
      <c r="AM48" s="184"/>
      <c r="AN48" s="16"/>
      <c r="AO48" s="16"/>
      <c r="AP48" s="21"/>
      <c r="AQ48" s="48"/>
    </row>
    <row r="49" spans="1:43" s="8" customFormat="1" ht="21" customHeight="1" x14ac:dyDescent="0.3">
      <c r="A49" s="141">
        <v>11</v>
      </c>
      <c r="B49" s="76" t="s">
        <v>166</v>
      </c>
      <c r="C49" s="77"/>
      <c r="D49" s="77"/>
      <c r="E49" s="77"/>
      <c r="F49" s="77"/>
      <c r="G49" s="77"/>
      <c r="H49" s="77"/>
      <c r="I49" s="77"/>
      <c r="J49" s="77"/>
      <c r="K49" s="78"/>
      <c r="L49" s="145" t="s">
        <v>121</v>
      </c>
      <c r="M49" s="133" t="s">
        <v>112</v>
      </c>
      <c r="N49" s="135"/>
      <c r="O49" s="142"/>
      <c r="P49" s="192"/>
      <c r="Q49" s="184"/>
      <c r="R49" s="16"/>
      <c r="S49" s="16"/>
      <c r="T49" s="16"/>
      <c r="U49" s="134"/>
      <c r="V49" s="17"/>
      <c r="W49" s="18"/>
      <c r="X49" s="18"/>
      <c r="Y49" s="18"/>
      <c r="Z49" s="189"/>
      <c r="AA49" s="190"/>
      <c r="AB49" s="19"/>
      <c r="AC49" s="20"/>
      <c r="AD49" s="18"/>
      <c r="AE49" s="18"/>
      <c r="AF49" s="18"/>
      <c r="AG49" s="18"/>
      <c r="AH49" s="67"/>
      <c r="AI49" s="191"/>
      <c r="AJ49" s="184"/>
      <c r="AK49" s="16"/>
      <c r="AL49" s="183"/>
      <c r="AM49" s="184"/>
      <c r="AN49" s="16"/>
      <c r="AO49" s="16"/>
      <c r="AP49" s="21"/>
      <c r="AQ49" s="48"/>
    </row>
    <row r="50" spans="1:43" s="8" customFormat="1" ht="21" customHeight="1" x14ac:dyDescent="0.3">
      <c r="A50" s="141">
        <v>12</v>
      </c>
      <c r="B50" s="76" t="s">
        <v>167</v>
      </c>
      <c r="C50" s="77"/>
      <c r="D50" s="77"/>
      <c r="E50" s="77"/>
      <c r="F50" s="77"/>
      <c r="G50" s="77"/>
      <c r="H50" s="77"/>
      <c r="I50" s="77"/>
      <c r="J50" s="77"/>
      <c r="K50" s="78"/>
      <c r="L50" s="145" t="s">
        <v>122</v>
      </c>
      <c r="M50" s="133" t="s">
        <v>112</v>
      </c>
      <c r="N50" s="135"/>
      <c r="O50" s="142"/>
      <c r="P50" s="192"/>
      <c r="Q50" s="184"/>
      <c r="R50" s="16"/>
      <c r="S50" s="16"/>
      <c r="T50" s="16"/>
      <c r="U50" s="134"/>
      <c r="V50" s="17"/>
      <c r="W50" s="18"/>
      <c r="X50" s="18"/>
      <c r="Y50" s="18"/>
      <c r="Z50" s="189"/>
      <c r="AA50" s="190"/>
      <c r="AB50" s="19"/>
      <c r="AC50" s="20"/>
      <c r="AD50" s="18"/>
      <c r="AE50" s="18"/>
      <c r="AF50" s="18"/>
      <c r="AG50" s="18"/>
      <c r="AH50" s="67"/>
      <c r="AI50" s="191"/>
      <c r="AJ50" s="184"/>
      <c r="AK50" s="16"/>
      <c r="AL50" s="183"/>
      <c r="AM50" s="184"/>
      <c r="AN50" s="16"/>
      <c r="AO50" s="16"/>
      <c r="AP50" s="21"/>
      <c r="AQ50" s="48"/>
    </row>
    <row r="51" spans="1:43" s="8" customFormat="1" ht="21" customHeight="1" x14ac:dyDescent="0.3">
      <c r="A51" s="141">
        <v>13</v>
      </c>
      <c r="B51" s="76" t="s">
        <v>168</v>
      </c>
      <c r="C51" s="77"/>
      <c r="D51" s="77"/>
      <c r="E51" s="77"/>
      <c r="F51" s="77"/>
      <c r="G51" s="77"/>
      <c r="H51" s="77"/>
      <c r="I51" s="77"/>
      <c r="J51" s="77"/>
      <c r="K51" s="78"/>
      <c r="L51" s="145" t="s">
        <v>121</v>
      </c>
      <c r="M51" s="133" t="s">
        <v>112</v>
      </c>
      <c r="N51" s="135"/>
      <c r="O51" s="142"/>
      <c r="P51" s="192"/>
      <c r="Q51" s="184"/>
      <c r="R51" s="16"/>
      <c r="S51" s="16"/>
      <c r="T51" s="16"/>
      <c r="U51" s="134"/>
      <c r="V51" s="17"/>
      <c r="W51" s="18"/>
      <c r="X51" s="18"/>
      <c r="Y51" s="18"/>
      <c r="Z51" s="189"/>
      <c r="AA51" s="190"/>
      <c r="AB51" s="19"/>
      <c r="AC51" s="20"/>
      <c r="AD51" s="18"/>
      <c r="AE51" s="18"/>
      <c r="AF51" s="18"/>
      <c r="AG51" s="18"/>
      <c r="AH51" s="67"/>
      <c r="AI51" s="191"/>
      <c r="AJ51" s="184"/>
      <c r="AK51" s="16"/>
      <c r="AL51" s="183"/>
      <c r="AM51" s="184"/>
      <c r="AN51" s="16"/>
      <c r="AO51" s="16"/>
      <c r="AP51" s="21"/>
      <c r="AQ51" s="48"/>
    </row>
    <row r="52" spans="1:43" s="8" customFormat="1" ht="21" customHeight="1" x14ac:dyDescent="0.3">
      <c r="A52" s="141">
        <v>14</v>
      </c>
      <c r="B52" s="76" t="s">
        <v>169</v>
      </c>
      <c r="C52" s="77"/>
      <c r="D52" s="77"/>
      <c r="E52" s="77"/>
      <c r="F52" s="77"/>
      <c r="G52" s="77"/>
      <c r="H52" s="77"/>
      <c r="I52" s="77"/>
      <c r="J52" s="77"/>
      <c r="K52" s="78"/>
      <c r="L52" s="145" t="s">
        <v>121</v>
      </c>
      <c r="M52" s="133" t="s">
        <v>112</v>
      </c>
      <c r="N52" s="135"/>
      <c r="O52" s="142"/>
      <c r="P52" s="192"/>
      <c r="Q52" s="184"/>
      <c r="R52" s="16"/>
      <c r="S52" s="16"/>
      <c r="T52" s="16"/>
      <c r="U52" s="134"/>
      <c r="V52" s="17"/>
      <c r="W52" s="18"/>
      <c r="X52" s="18"/>
      <c r="Y52" s="18"/>
      <c r="Z52" s="189"/>
      <c r="AA52" s="190"/>
      <c r="AB52" s="19"/>
      <c r="AC52" s="20"/>
      <c r="AD52" s="18"/>
      <c r="AE52" s="18"/>
      <c r="AF52" s="18"/>
      <c r="AG52" s="18"/>
      <c r="AH52" s="67"/>
      <c r="AI52" s="191"/>
      <c r="AJ52" s="184"/>
      <c r="AK52" s="16"/>
      <c r="AL52" s="183"/>
      <c r="AM52" s="184"/>
      <c r="AN52" s="16"/>
      <c r="AO52" s="16"/>
      <c r="AP52" s="21"/>
    </row>
    <row r="53" spans="1:43" s="8" customFormat="1" ht="21" customHeight="1" x14ac:dyDescent="0.3">
      <c r="A53" s="141">
        <v>15</v>
      </c>
      <c r="B53" s="76" t="s">
        <v>170</v>
      </c>
      <c r="C53" s="77"/>
      <c r="D53" s="77"/>
      <c r="E53" s="77"/>
      <c r="F53" s="77"/>
      <c r="G53" s="77"/>
      <c r="H53" s="77"/>
      <c r="I53" s="77"/>
      <c r="J53" s="77"/>
      <c r="K53" s="78"/>
      <c r="L53" s="145" t="s">
        <v>122</v>
      </c>
      <c r="M53" s="133" t="s">
        <v>112</v>
      </c>
      <c r="N53" s="135"/>
      <c r="O53" s="142"/>
      <c r="P53" s="192"/>
      <c r="Q53" s="184"/>
      <c r="R53" s="16"/>
      <c r="S53" s="16"/>
      <c r="T53" s="16"/>
      <c r="U53" s="134"/>
      <c r="V53" s="17"/>
      <c r="W53" s="18"/>
      <c r="X53" s="18"/>
      <c r="Y53" s="18"/>
      <c r="Z53" s="189"/>
      <c r="AA53" s="190"/>
      <c r="AB53" s="19"/>
      <c r="AC53" s="20"/>
      <c r="AD53" s="18"/>
      <c r="AE53" s="18"/>
      <c r="AF53" s="18"/>
      <c r="AG53" s="18"/>
      <c r="AH53" s="67"/>
      <c r="AI53" s="191"/>
      <c r="AJ53" s="184"/>
      <c r="AK53" s="16"/>
      <c r="AL53" s="183"/>
      <c r="AM53" s="184"/>
      <c r="AN53" s="16"/>
      <c r="AO53" s="16"/>
      <c r="AP53" s="21"/>
    </row>
    <row r="54" spans="1:43" s="8" customFormat="1" ht="21" customHeight="1" x14ac:dyDescent="0.3">
      <c r="A54" s="141">
        <v>16</v>
      </c>
      <c r="B54" s="76" t="s">
        <v>203</v>
      </c>
      <c r="C54" s="77"/>
      <c r="D54" s="77"/>
      <c r="E54" s="77"/>
      <c r="F54" s="77"/>
      <c r="G54" s="77"/>
      <c r="H54" s="77"/>
      <c r="I54" s="77"/>
      <c r="J54" s="77"/>
      <c r="K54" s="78"/>
      <c r="L54" s="145" t="s">
        <v>122</v>
      </c>
      <c r="M54" s="133" t="s">
        <v>112</v>
      </c>
      <c r="N54" s="135"/>
      <c r="O54" s="142"/>
      <c r="P54" s="192"/>
      <c r="Q54" s="184"/>
      <c r="R54" s="16"/>
      <c r="S54" s="16"/>
      <c r="T54" s="16"/>
      <c r="U54" s="134"/>
      <c r="V54" s="17"/>
      <c r="W54" s="18"/>
      <c r="X54" s="18"/>
      <c r="Y54" s="18"/>
      <c r="Z54" s="189"/>
      <c r="AA54" s="190"/>
      <c r="AB54" s="19"/>
      <c r="AC54" s="20"/>
      <c r="AD54" s="18"/>
      <c r="AE54" s="18"/>
      <c r="AF54" s="18"/>
      <c r="AG54" s="18"/>
      <c r="AH54" s="67"/>
      <c r="AI54" s="191"/>
      <c r="AJ54" s="184"/>
      <c r="AK54" s="16"/>
      <c r="AL54" s="183"/>
      <c r="AM54" s="184"/>
      <c r="AN54" s="16"/>
      <c r="AO54" s="16"/>
      <c r="AP54" s="21"/>
    </row>
    <row r="55" spans="1:43" s="8" customFormat="1" ht="21" customHeight="1" x14ac:dyDescent="0.3">
      <c r="A55" s="141">
        <v>17</v>
      </c>
      <c r="B55" s="76" t="s">
        <v>171</v>
      </c>
      <c r="C55" s="77"/>
      <c r="D55" s="77"/>
      <c r="E55" s="77"/>
      <c r="F55" s="77"/>
      <c r="G55" s="77"/>
      <c r="H55" s="77"/>
      <c r="I55" s="77"/>
      <c r="J55" s="77"/>
      <c r="K55" s="78"/>
      <c r="L55" s="145" t="s">
        <v>121</v>
      </c>
      <c r="M55" s="133" t="s">
        <v>112</v>
      </c>
      <c r="N55" s="135"/>
      <c r="O55" s="142"/>
      <c r="P55" s="192"/>
      <c r="Q55" s="184"/>
      <c r="R55" s="16"/>
      <c r="S55" s="16"/>
      <c r="T55" s="16"/>
      <c r="U55" s="134"/>
      <c r="V55" s="17"/>
      <c r="W55" s="18"/>
      <c r="X55" s="18"/>
      <c r="Y55" s="18"/>
      <c r="Z55" s="189"/>
      <c r="AA55" s="190"/>
      <c r="AB55" s="19"/>
      <c r="AC55" s="20"/>
      <c r="AD55" s="18"/>
      <c r="AE55" s="18"/>
      <c r="AF55" s="18"/>
      <c r="AG55" s="18"/>
      <c r="AH55" s="67"/>
      <c r="AI55" s="191"/>
      <c r="AJ55" s="184"/>
      <c r="AK55" s="16"/>
      <c r="AL55" s="192"/>
      <c r="AM55" s="184"/>
      <c r="AN55" s="16"/>
      <c r="AO55" s="16"/>
      <c r="AP55" s="21"/>
    </row>
    <row r="56" spans="1:43" s="8" customFormat="1" ht="21" customHeight="1" x14ac:dyDescent="0.3">
      <c r="A56" s="141">
        <v>18</v>
      </c>
      <c r="B56" s="76" t="s">
        <v>172</v>
      </c>
      <c r="C56" s="77"/>
      <c r="D56" s="77"/>
      <c r="E56" s="77"/>
      <c r="F56" s="77"/>
      <c r="G56" s="77"/>
      <c r="H56" s="77"/>
      <c r="I56" s="77"/>
      <c r="J56" s="77"/>
      <c r="K56" s="78"/>
      <c r="L56" s="58" t="s">
        <v>121</v>
      </c>
      <c r="M56" s="133" t="s">
        <v>112</v>
      </c>
      <c r="N56" s="135"/>
      <c r="O56" s="142"/>
      <c r="P56" s="192"/>
      <c r="Q56" s="184"/>
      <c r="R56" s="16"/>
      <c r="S56" s="16"/>
      <c r="T56" s="16"/>
      <c r="U56" s="134"/>
      <c r="V56" s="17"/>
      <c r="W56" s="18"/>
      <c r="X56" s="18"/>
      <c r="Y56" s="18"/>
      <c r="Z56" s="189"/>
      <c r="AA56" s="190"/>
      <c r="AB56" s="19"/>
      <c r="AC56" s="20"/>
      <c r="AD56" s="18"/>
      <c r="AE56" s="18"/>
      <c r="AF56" s="18"/>
      <c r="AG56" s="18"/>
      <c r="AH56" s="67"/>
      <c r="AI56" s="191"/>
      <c r="AJ56" s="184"/>
      <c r="AK56" s="16"/>
      <c r="AL56" s="192"/>
      <c r="AM56" s="184"/>
      <c r="AN56" s="16"/>
      <c r="AO56" s="16"/>
      <c r="AP56" s="21"/>
    </row>
    <row r="57" spans="1:43" s="8" customFormat="1" ht="21" customHeight="1" x14ac:dyDescent="0.3">
      <c r="A57" s="141">
        <v>19</v>
      </c>
      <c r="B57" s="76" t="s">
        <v>173</v>
      </c>
      <c r="C57" s="77"/>
      <c r="D57" s="77"/>
      <c r="E57" s="77"/>
      <c r="F57" s="77"/>
      <c r="G57" s="77"/>
      <c r="H57" s="77"/>
      <c r="I57" s="77"/>
      <c r="J57" s="77"/>
      <c r="K57" s="78"/>
      <c r="L57" s="58" t="s">
        <v>121</v>
      </c>
      <c r="M57" s="133" t="s">
        <v>112</v>
      </c>
      <c r="N57" s="135"/>
      <c r="O57" s="142"/>
      <c r="P57" s="192"/>
      <c r="Q57" s="184"/>
      <c r="R57" s="16"/>
      <c r="S57" s="16"/>
      <c r="T57" s="16"/>
      <c r="U57" s="134"/>
      <c r="V57" s="17"/>
      <c r="W57" s="18"/>
      <c r="X57" s="18"/>
      <c r="Y57" s="18"/>
      <c r="Z57" s="189"/>
      <c r="AA57" s="190"/>
      <c r="AB57" s="19"/>
      <c r="AC57" s="20"/>
      <c r="AD57" s="18"/>
      <c r="AE57" s="18"/>
      <c r="AF57" s="18"/>
      <c r="AG57" s="18"/>
      <c r="AH57" s="67"/>
      <c r="AI57" s="191"/>
      <c r="AJ57" s="184"/>
      <c r="AK57" s="16"/>
      <c r="AL57" s="192"/>
      <c r="AM57" s="184"/>
      <c r="AN57" s="16"/>
      <c r="AO57" s="16"/>
      <c r="AP57" s="21"/>
    </row>
    <row r="58" spans="1:43" s="8" customFormat="1" ht="21" customHeight="1" x14ac:dyDescent="0.2">
      <c r="A58" s="59">
        <v>21</v>
      </c>
      <c r="B58" s="76" t="s">
        <v>174</v>
      </c>
      <c r="C58" s="77"/>
      <c r="D58" s="77"/>
      <c r="E58" s="77"/>
      <c r="F58" s="77"/>
      <c r="G58" s="77"/>
      <c r="H58" s="77"/>
      <c r="I58" s="77"/>
      <c r="J58" s="77"/>
      <c r="K58" s="78"/>
      <c r="L58" s="58" t="s">
        <v>122</v>
      </c>
      <c r="M58" s="133" t="s">
        <v>112</v>
      </c>
      <c r="N58" s="135"/>
      <c r="O58" s="142"/>
      <c r="P58" s="192"/>
      <c r="Q58" s="184"/>
      <c r="R58" s="16"/>
      <c r="S58" s="16"/>
      <c r="T58" s="16"/>
      <c r="U58" s="134"/>
      <c r="V58" s="17"/>
      <c r="W58" s="18"/>
      <c r="X58" s="18"/>
      <c r="Y58" s="18"/>
      <c r="Z58" s="189"/>
      <c r="AA58" s="190"/>
      <c r="AB58" s="19"/>
      <c r="AC58" s="20"/>
      <c r="AD58" s="18"/>
      <c r="AE58" s="18"/>
      <c r="AF58" s="18"/>
      <c r="AG58" s="18"/>
      <c r="AH58" s="67"/>
      <c r="AI58" s="191"/>
      <c r="AJ58" s="184"/>
      <c r="AK58" s="16"/>
      <c r="AL58" s="192"/>
      <c r="AM58" s="184"/>
      <c r="AN58" s="16"/>
      <c r="AO58" s="16"/>
      <c r="AP58" s="21"/>
    </row>
    <row r="59" spans="1:43" s="8" customFormat="1" ht="21" customHeight="1" x14ac:dyDescent="0.2">
      <c r="A59" s="14">
        <v>22</v>
      </c>
      <c r="B59" s="197" t="s">
        <v>175</v>
      </c>
      <c r="C59" s="198"/>
      <c r="D59" s="198"/>
      <c r="E59" s="198"/>
      <c r="F59" s="198"/>
      <c r="G59" s="198"/>
      <c r="H59" s="198"/>
      <c r="I59" s="198"/>
      <c r="J59" s="198"/>
      <c r="K59" s="199"/>
      <c r="L59" s="15" t="s">
        <v>121</v>
      </c>
      <c r="M59" s="133" t="s">
        <v>112</v>
      </c>
      <c r="N59" s="137"/>
      <c r="O59" s="147"/>
      <c r="P59" s="139"/>
      <c r="Q59" s="140"/>
      <c r="R59" s="22"/>
      <c r="S59" s="22"/>
      <c r="T59" s="22"/>
      <c r="U59" s="134"/>
      <c r="V59" s="23"/>
      <c r="W59" s="40"/>
      <c r="X59" s="40"/>
      <c r="Y59" s="40"/>
      <c r="Z59" s="137"/>
      <c r="AA59" s="138"/>
      <c r="AB59" s="24"/>
      <c r="AC59" s="25"/>
      <c r="AD59" s="40"/>
      <c r="AE59" s="40"/>
      <c r="AF59" s="40"/>
      <c r="AG59" s="40"/>
      <c r="AH59" s="68"/>
      <c r="AI59" s="116"/>
      <c r="AJ59" s="140"/>
      <c r="AK59" s="22"/>
      <c r="AL59" s="139"/>
      <c r="AM59" s="140"/>
      <c r="AN59" s="22"/>
      <c r="AO59" s="16"/>
      <c r="AP59" s="26"/>
    </row>
    <row r="60" spans="1:43" s="8" customFormat="1" ht="21" customHeight="1" x14ac:dyDescent="0.2">
      <c r="A60" s="59">
        <v>23</v>
      </c>
      <c r="B60" s="197" t="s">
        <v>176</v>
      </c>
      <c r="C60" s="198"/>
      <c r="D60" s="198"/>
      <c r="E60" s="198"/>
      <c r="F60" s="198"/>
      <c r="G60" s="198"/>
      <c r="H60" s="198"/>
      <c r="I60" s="198"/>
      <c r="J60" s="198"/>
      <c r="K60" s="199"/>
      <c r="L60" s="80" t="s">
        <v>121</v>
      </c>
      <c r="M60" s="133" t="s">
        <v>112</v>
      </c>
      <c r="N60" s="92"/>
      <c r="O60" s="108"/>
      <c r="P60" s="36"/>
      <c r="Q60" s="37"/>
      <c r="R60" s="22"/>
      <c r="S60" s="22"/>
      <c r="T60" s="22"/>
      <c r="U60" s="134"/>
      <c r="V60" s="23"/>
      <c r="W60" s="40"/>
      <c r="X60" s="40"/>
      <c r="Y60" s="40"/>
      <c r="Z60" s="38"/>
      <c r="AA60" s="39"/>
      <c r="AB60" s="24"/>
      <c r="AC60" s="25"/>
      <c r="AD60" s="40"/>
      <c r="AE60" s="40"/>
      <c r="AF60" s="40"/>
      <c r="AG60" s="40"/>
      <c r="AH60" s="118"/>
      <c r="AI60" s="116"/>
      <c r="AJ60" s="140"/>
      <c r="AK60" s="22"/>
      <c r="AL60" s="139"/>
      <c r="AM60" s="140"/>
      <c r="AN60" s="22"/>
      <c r="AO60" s="31"/>
      <c r="AP60" s="26"/>
    </row>
    <row r="61" spans="1:43" s="8" customFormat="1" ht="21" customHeight="1" thickBot="1" x14ac:dyDescent="0.25">
      <c r="A61" s="179">
        <v>24</v>
      </c>
      <c r="B61" s="267" t="s">
        <v>177</v>
      </c>
      <c r="C61" s="268"/>
      <c r="D61" s="268"/>
      <c r="E61" s="268"/>
      <c r="F61" s="268"/>
      <c r="G61" s="268"/>
      <c r="H61" s="268"/>
      <c r="I61" s="268"/>
      <c r="J61" s="268"/>
      <c r="K61" s="269"/>
      <c r="L61" s="180" t="s">
        <v>121</v>
      </c>
      <c r="M61" s="146" t="s">
        <v>112</v>
      </c>
      <c r="N61" s="68"/>
      <c r="O61" s="108"/>
      <c r="P61" s="276"/>
      <c r="Q61" s="277"/>
      <c r="R61" s="22"/>
      <c r="S61" s="22"/>
      <c r="T61" s="22"/>
      <c r="U61" s="139"/>
      <c r="V61" s="23"/>
      <c r="W61" s="40"/>
      <c r="X61" s="40"/>
      <c r="Y61" s="40"/>
      <c r="Z61" s="287"/>
      <c r="AA61" s="288"/>
      <c r="AB61" s="24"/>
      <c r="AC61" s="25"/>
      <c r="AD61" s="40"/>
      <c r="AE61" s="40"/>
      <c r="AF61" s="40"/>
      <c r="AG61" s="40"/>
      <c r="AH61" s="118"/>
      <c r="AI61" s="394"/>
      <c r="AJ61" s="310"/>
      <c r="AK61" s="69"/>
      <c r="AL61" s="309"/>
      <c r="AM61" s="310"/>
      <c r="AN61" s="69"/>
      <c r="AO61" s="69"/>
      <c r="AP61" s="117"/>
    </row>
    <row r="62" spans="1:43" s="8" customFormat="1" ht="21" customHeight="1" thickBot="1" x14ac:dyDescent="0.25">
      <c r="A62" s="273" t="s">
        <v>17</v>
      </c>
      <c r="B62" s="274"/>
      <c r="C62" s="274"/>
      <c r="D62" s="274"/>
      <c r="E62" s="274"/>
      <c r="F62" s="274"/>
      <c r="G62" s="278" t="s">
        <v>181</v>
      </c>
      <c r="H62" s="278"/>
      <c r="I62" s="278"/>
      <c r="J62" s="278"/>
      <c r="K62" s="278"/>
      <c r="L62" s="278"/>
      <c r="M62" s="278"/>
      <c r="N62" s="278"/>
      <c r="O62" s="278"/>
      <c r="P62" s="291" t="s">
        <v>18</v>
      </c>
      <c r="Q62" s="291"/>
      <c r="R62" s="291"/>
      <c r="S62" s="291"/>
      <c r="T62" s="291"/>
      <c r="U62" s="291"/>
      <c r="V62" s="278" t="s">
        <v>219</v>
      </c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74" t="s">
        <v>19</v>
      </c>
      <c r="AJ62" s="274"/>
      <c r="AK62" s="379"/>
      <c r="AL62" s="379"/>
      <c r="AM62" s="379"/>
      <c r="AN62" s="379"/>
      <c r="AO62" s="379"/>
      <c r="AP62" s="380"/>
    </row>
    <row r="63" spans="1:43" s="8" customFormat="1" ht="9.75" customHeight="1" thickBot="1" x14ac:dyDescent="0.25">
      <c r="A63" s="181"/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2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</row>
    <row r="64" spans="1:43" ht="16.5" customHeight="1" thickBot="1" x14ac:dyDescent="0.25">
      <c r="A64" s="270" t="s">
        <v>110</v>
      </c>
      <c r="B64" s="271"/>
      <c r="C64" s="271"/>
      <c r="D64" s="271"/>
      <c r="E64" s="271"/>
      <c r="F64" s="271"/>
      <c r="G64" s="271"/>
      <c r="H64" s="271"/>
      <c r="I64" s="271"/>
      <c r="J64" s="272"/>
      <c r="K64" s="193" t="s">
        <v>20</v>
      </c>
      <c r="L64" s="417"/>
      <c r="M64" s="417"/>
      <c r="N64" s="417"/>
      <c r="O64" s="417"/>
      <c r="P64" s="417"/>
      <c r="Q64" s="418"/>
      <c r="R64" s="415" t="s">
        <v>27</v>
      </c>
      <c r="S64" s="286"/>
      <c r="T64" s="286"/>
      <c r="U64" s="286"/>
      <c r="V64" s="286"/>
      <c r="W64" s="286"/>
      <c r="X64" s="286"/>
      <c r="Y64" s="286"/>
      <c r="Z64" s="286"/>
      <c r="AA64" s="286"/>
      <c r="AB64" s="286"/>
      <c r="AC64" s="286">
        <v>1</v>
      </c>
      <c r="AD64" s="286"/>
      <c r="AE64" s="286">
        <v>2</v>
      </c>
      <c r="AF64" s="286"/>
      <c r="AG64" s="286">
        <v>3</v>
      </c>
      <c r="AH64" s="286"/>
      <c r="AI64" s="158" t="s">
        <v>26</v>
      </c>
      <c r="AJ64" s="157" t="s">
        <v>108</v>
      </c>
      <c r="AK64" s="195" t="s">
        <v>25</v>
      </c>
      <c r="AL64" s="196"/>
      <c r="AM64" s="193" t="s">
        <v>13</v>
      </c>
      <c r="AN64" s="194"/>
      <c r="AO64" s="126" t="s">
        <v>24</v>
      </c>
      <c r="AP64" s="127" t="s">
        <v>23</v>
      </c>
    </row>
    <row r="65" spans="1:42" ht="16.5" customHeight="1" x14ac:dyDescent="0.2">
      <c r="A65" s="311" t="s">
        <v>21</v>
      </c>
      <c r="B65" s="186"/>
      <c r="C65" s="185" t="s">
        <v>22</v>
      </c>
      <c r="D65" s="186"/>
      <c r="E65" s="185" t="s">
        <v>101</v>
      </c>
      <c r="F65" s="186"/>
      <c r="G65" s="185" t="s">
        <v>102</v>
      </c>
      <c r="H65" s="186"/>
      <c r="I65" s="281" t="s">
        <v>103</v>
      </c>
      <c r="J65" s="282"/>
      <c r="K65" s="279" t="s">
        <v>13</v>
      </c>
      <c r="L65" s="280"/>
      <c r="M65" s="280" t="s">
        <v>21</v>
      </c>
      <c r="N65" s="280"/>
      <c r="O65" s="280" t="s">
        <v>22</v>
      </c>
      <c r="P65" s="280"/>
      <c r="Q65" s="416"/>
      <c r="R65" s="405" t="s">
        <v>28</v>
      </c>
      <c r="S65" s="343"/>
      <c r="T65" s="343"/>
      <c r="U65" s="343"/>
      <c r="V65" s="343"/>
      <c r="W65" s="343"/>
      <c r="X65" s="343"/>
      <c r="Y65" s="406"/>
      <c r="Z65" s="261" t="s">
        <v>21</v>
      </c>
      <c r="AA65" s="262"/>
      <c r="AB65" s="262"/>
      <c r="AC65" s="284">
        <v>1</v>
      </c>
      <c r="AD65" s="285"/>
      <c r="AE65" s="284">
        <v>1</v>
      </c>
      <c r="AF65" s="285"/>
      <c r="AG65" s="284">
        <v>1</v>
      </c>
      <c r="AH65" s="285"/>
      <c r="AI65" s="131"/>
      <c r="AJ65" s="129"/>
      <c r="AK65" s="262">
        <v>3</v>
      </c>
      <c r="AL65" s="378"/>
      <c r="AM65" s="391" t="s">
        <v>30</v>
      </c>
      <c r="AN65" s="262"/>
      <c r="AO65" s="119" t="s">
        <v>134</v>
      </c>
      <c r="AP65" s="120" t="s">
        <v>215</v>
      </c>
    </row>
    <row r="66" spans="1:42" ht="16.5" customHeight="1" thickBot="1" x14ac:dyDescent="0.25">
      <c r="A66" s="275">
        <v>18</v>
      </c>
      <c r="B66" s="244"/>
      <c r="C66" s="242">
        <v>18</v>
      </c>
      <c r="D66" s="244"/>
      <c r="E66" s="244">
        <v>30</v>
      </c>
      <c r="F66" s="244"/>
      <c r="G66" s="244">
        <v>1</v>
      </c>
      <c r="H66" s="244"/>
      <c r="I66" s="240" t="s">
        <v>184</v>
      </c>
      <c r="J66" s="241"/>
      <c r="K66" s="265" t="s">
        <v>208</v>
      </c>
      <c r="L66" s="266"/>
      <c r="M66" s="244">
        <v>30</v>
      </c>
      <c r="N66" s="244"/>
      <c r="O66" s="242">
        <v>1</v>
      </c>
      <c r="P66" s="242"/>
      <c r="Q66" s="243"/>
      <c r="R66" s="407"/>
      <c r="S66" s="408"/>
      <c r="T66" s="408"/>
      <c r="U66" s="408"/>
      <c r="V66" s="408"/>
      <c r="W66" s="408"/>
      <c r="X66" s="408"/>
      <c r="Y66" s="409"/>
      <c r="Z66" s="245" t="s">
        <v>22</v>
      </c>
      <c r="AA66" s="246"/>
      <c r="AB66" s="246"/>
      <c r="AC66" s="251">
        <v>0</v>
      </c>
      <c r="AD66" s="252"/>
      <c r="AE66" s="251">
        <v>0</v>
      </c>
      <c r="AF66" s="252"/>
      <c r="AG66" s="251">
        <v>0</v>
      </c>
      <c r="AH66" s="252"/>
      <c r="AI66" s="132"/>
      <c r="AJ66" s="130"/>
      <c r="AK66" s="246">
        <f t="shared" ref="AK66" si="0">SUM(AC66:AG66)</f>
        <v>0</v>
      </c>
      <c r="AL66" s="354"/>
      <c r="AM66" s="392" t="s">
        <v>31</v>
      </c>
      <c r="AN66" s="244"/>
      <c r="AO66" s="112" t="s">
        <v>182</v>
      </c>
      <c r="AP66" s="28" t="s">
        <v>183</v>
      </c>
    </row>
    <row r="67" spans="1:42" ht="16.5" customHeight="1" x14ac:dyDescent="0.2">
      <c r="A67" s="264">
        <v>9</v>
      </c>
      <c r="B67" s="244"/>
      <c r="C67" s="244">
        <v>11</v>
      </c>
      <c r="D67" s="244"/>
      <c r="E67" s="244">
        <v>30</v>
      </c>
      <c r="F67" s="244"/>
      <c r="G67" s="244">
        <v>1</v>
      </c>
      <c r="H67" s="244"/>
      <c r="I67" s="240" t="s">
        <v>184</v>
      </c>
      <c r="J67" s="241"/>
      <c r="K67" s="265" t="s">
        <v>218</v>
      </c>
      <c r="L67" s="266"/>
      <c r="M67" s="244">
        <v>30</v>
      </c>
      <c r="N67" s="244"/>
      <c r="O67" s="242">
        <v>1</v>
      </c>
      <c r="P67" s="242"/>
      <c r="Q67" s="243"/>
      <c r="R67" s="405" t="s">
        <v>29</v>
      </c>
      <c r="S67" s="343"/>
      <c r="T67" s="343"/>
      <c r="U67" s="343"/>
      <c r="V67" s="343"/>
      <c r="W67" s="343"/>
      <c r="X67" s="343"/>
      <c r="Y67" s="406"/>
      <c r="Z67" s="261" t="s">
        <v>21</v>
      </c>
      <c r="AA67" s="262"/>
      <c r="AB67" s="262"/>
      <c r="AC67" s="284">
        <v>2</v>
      </c>
      <c r="AD67" s="285"/>
      <c r="AE67" s="284">
        <v>4</v>
      </c>
      <c r="AF67" s="285"/>
      <c r="AG67" s="284"/>
      <c r="AH67" s="285"/>
      <c r="AI67" s="131"/>
      <c r="AJ67" s="129"/>
      <c r="AK67" s="262">
        <v>6</v>
      </c>
      <c r="AL67" s="378"/>
      <c r="AM67" s="186" t="s">
        <v>111</v>
      </c>
      <c r="AN67" s="393"/>
      <c r="AO67" s="112" t="s">
        <v>216</v>
      </c>
      <c r="AP67" s="28" t="s">
        <v>217</v>
      </c>
    </row>
    <row r="68" spans="1:42" ht="16.5" customHeight="1" thickBot="1" x14ac:dyDescent="0.25">
      <c r="A68" s="264">
        <v>13</v>
      </c>
      <c r="B68" s="244"/>
      <c r="C68" s="244">
        <v>24</v>
      </c>
      <c r="D68" s="244"/>
      <c r="E68" s="244">
        <v>30</v>
      </c>
      <c r="F68" s="244"/>
      <c r="G68" s="244">
        <v>1</v>
      </c>
      <c r="H68" s="244"/>
      <c r="I68" s="240" t="s">
        <v>185</v>
      </c>
      <c r="J68" s="241"/>
      <c r="K68" s="265"/>
      <c r="L68" s="266"/>
      <c r="M68" s="244"/>
      <c r="N68" s="244"/>
      <c r="O68" s="242"/>
      <c r="P68" s="242"/>
      <c r="Q68" s="243"/>
      <c r="R68" s="407"/>
      <c r="S68" s="408"/>
      <c r="T68" s="408"/>
      <c r="U68" s="408"/>
      <c r="V68" s="408"/>
      <c r="W68" s="408"/>
      <c r="X68" s="408"/>
      <c r="Y68" s="409"/>
      <c r="Z68" s="245" t="s">
        <v>22</v>
      </c>
      <c r="AA68" s="246"/>
      <c r="AB68" s="246"/>
      <c r="AC68" s="251">
        <v>4</v>
      </c>
      <c r="AD68" s="252"/>
      <c r="AE68" s="251"/>
      <c r="AF68" s="252"/>
      <c r="AG68" s="251"/>
      <c r="AH68" s="252"/>
      <c r="AI68" s="132"/>
      <c r="AJ68" s="130"/>
      <c r="AK68" s="246">
        <v>4</v>
      </c>
      <c r="AL68" s="354"/>
      <c r="AM68" s="317" t="s">
        <v>32</v>
      </c>
      <c r="AN68" s="246"/>
      <c r="AO68" s="113"/>
      <c r="AP68" s="27"/>
    </row>
    <row r="69" spans="1:42" ht="16.5" customHeight="1" x14ac:dyDescent="0.2">
      <c r="A69" s="264">
        <v>26</v>
      </c>
      <c r="B69" s="244"/>
      <c r="C69" s="244">
        <v>17</v>
      </c>
      <c r="D69" s="244"/>
      <c r="E69" s="244">
        <v>30</v>
      </c>
      <c r="F69" s="244"/>
      <c r="G69" s="244">
        <v>1</v>
      </c>
      <c r="H69" s="244"/>
      <c r="I69" s="240" t="s">
        <v>185</v>
      </c>
      <c r="J69" s="241"/>
      <c r="K69" s="265"/>
      <c r="L69" s="266"/>
      <c r="M69" s="244"/>
      <c r="N69" s="244"/>
      <c r="O69" s="242"/>
      <c r="P69" s="242"/>
      <c r="Q69" s="243"/>
      <c r="R69" s="410" t="s">
        <v>37</v>
      </c>
      <c r="S69" s="411"/>
      <c r="T69" s="411"/>
      <c r="U69" s="411"/>
      <c r="V69" s="411"/>
      <c r="W69" s="411"/>
      <c r="X69" s="411"/>
      <c r="Y69" s="412"/>
      <c r="Z69" s="323"/>
      <c r="AA69" s="324"/>
      <c r="AB69" s="324"/>
      <c r="AC69" s="324"/>
      <c r="AD69" s="324"/>
      <c r="AE69" s="324"/>
      <c r="AF69" s="324"/>
      <c r="AG69" s="324"/>
      <c r="AH69" s="325"/>
      <c r="AI69" s="355" t="s">
        <v>33</v>
      </c>
      <c r="AJ69" s="356"/>
      <c r="AK69" s="356"/>
      <c r="AL69" s="356"/>
      <c r="AM69" s="357"/>
      <c r="AN69" s="350" t="s">
        <v>212</v>
      </c>
      <c r="AO69" s="351"/>
      <c r="AP69" s="352"/>
    </row>
    <row r="70" spans="1:42" ht="16.5" customHeight="1" x14ac:dyDescent="0.2">
      <c r="A70" s="264">
        <v>23</v>
      </c>
      <c r="B70" s="244"/>
      <c r="C70" s="244">
        <v>23</v>
      </c>
      <c r="D70" s="244"/>
      <c r="E70" s="244">
        <v>30</v>
      </c>
      <c r="F70" s="244"/>
      <c r="G70" s="244">
        <v>1</v>
      </c>
      <c r="H70" s="244"/>
      <c r="I70" s="240" t="s">
        <v>186</v>
      </c>
      <c r="J70" s="241"/>
      <c r="K70" s="265"/>
      <c r="L70" s="266"/>
      <c r="M70" s="244"/>
      <c r="N70" s="244"/>
      <c r="O70" s="242"/>
      <c r="P70" s="242"/>
      <c r="Q70" s="243"/>
      <c r="R70" s="311"/>
      <c r="S70" s="377"/>
      <c r="T70" s="377"/>
      <c r="U70" s="377"/>
      <c r="V70" s="377"/>
      <c r="W70" s="377"/>
      <c r="X70" s="377"/>
      <c r="Y70" s="186"/>
      <c r="Z70" s="326"/>
      <c r="AA70" s="327"/>
      <c r="AB70" s="327"/>
      <c r="AC70" s="327"/>
      <c r="AD70" s="327"/>
      <c r="AE70" s="327"/>
      <c r="AF70" s="327"/>
      <c r="AG70" s="327"/>
      <c r="AH70" s="328"/>
      <c r="AI70" s="358"/>
      <c r="AJ70" s="359"/>
      <c r="AK70" s="359"/>
      <c r="AL70" s="359"/>
      <c r="AM70" s="360"/>
      <c r="AN70" s="388" t="s">
        <v>212</v>
      </c>
      <c r="AO70" s="389"/>
      <c r="AP70" s="390"/>
    </row>
    <row r="71" spans="1:42" ht="16.5" customHeight="1" x14ac:dyDescent="0.2">
      <c r="A71" s="264"/>
      <c r="B71" s="244"/>
      <c r="C71" s="244"/>
      <c r="D71" s="244"/>
      <c r="E71" s="244"/>
      <c r="F71" s="244"/>
      <c r="G71" s="244"/>
      <c r="H71" s="244"/>
      <c r="I71" s="240"/>
      <c r="J71" s="241"/>
      <c r="K71" s="265"/>
      <c r="L71" s="266"/>
      <c r="M71" s="244"/>
      <c r="N71" s="244"/>
      <c r="O71" s="242"/>
      <c r="P71" s="242"/>
      <c r="Q71" s="243"/>
      <c r="R71" s="413" t="s">
        <v>38</v>
      </c>
      <c r="S71" s="346"/>
      <c r="T71" s="346"/>
      <c r="U71" s="346"/>
      <c r="V71" s="346"/>
      <c r="W71" s="346"/>
      <c r="X71" s="346"/>
      <c r="Y71" s="414"/>
      <c r="Z71" s="320"/>
      <c r="AA71" s="321"/>
      <c r="AB71" s="321"/>
      <c r="AC71" s="321"/>
      <c r="AD71" s="321"/>
      <c r="AE71" s="321"/>
      <c r="AF71" s="321"/>
      <c r="AG71" s="321"/>
      <c r="AH71" s="322"/>
      <c r="AI71" s="347" t="s">
        <v>34</v>
      </c>
      <c r="AJ71" s="348"/>
      <c r="AK71" s="348"/>
      <c r="AL71" s="348"/>
      <c r="AM71" s="349"/>
      <c r="AN71" s="364" t="s">
        <v>213</v>
      </c>
      <c r="AO71" s="365"/>
      <c r="AP71" s="366"/>
    </row>
    <row r="72" spans="1:42" ht="16.5" customHeight="1" x14ac:dyDescent="0.2">
      <c r="A72" s="264"/>
      <c r="B72" s="244"/>
      <c r="C72" s="244"/>
      <c r="D72" s="244"/>
      <c r="E72" s="244"/>
      <c r="F72" s="244"/>
      <c r="G72" s="244"/>
      <c r="H72" s="244"/>
      <c r="I72" s="240"/>
      <c r="J72" s="241"/>
      <c r="K72" s="265"/>
      <c r="L72" s="266"/>
      <c r="M72" s="244"/>
      <c r="N72" s="244"/>
      <c r="O72" s="242"/>
      <c r="P72" s="242"/>
      <c r="Q72" s="243"/>
      <c r="R72" s="311"/>
      <c r="S72" s="377"/>
      <c r="T72" s="377"/>
      <c r="U72" s="377"/>
      <c r="V72" s="377"/>
      <c r="W72" s="377"/>
      <c r="X72" s="377"/>
      <c r="Y72" s="186"/>
      <c r="Z72" s="326"/>
      <c r="AA72" s="327"/>
      <c r="AB72" s="327"/>
      <c r="AC72" s="327"/>
      <c r="AD72" s="327"/>
      <c r="AE72" s="327"/>
      <c r="AF72" s="327"/>
      <c r="AG72" s="327"/>
      <c r="AH72" s="328"/>
      <c r="AI72" s="347" t="s">
        <v>35</v>
      </c>
      <c r="AJ72" s="348"/>
      <c r="AK72" s="348"/>
      <c r="AL72" s="348"/>
      <c r="AM72" s="349"/>
      <c r="AN72" s="305" t="s">
        <v>214</v>
      </c>
      <c r="AO72" s="306"/>
      <c r="AP72" s="335"/>
    </row>
    <row r="73" spans="1:42" ht="16.5" customHeight="1" thickBot="1" x14ac:dyDescent="0.25">
      <c r="A73" s="307"/>
      <c r="B73" s="308"/>
      <c r="C73" s="308"/>
      <c r="D73" s="308"/>
      <c r="E73" s="244"/>
      <c r="F73" s="244"/>
      <c r="G73" s="244"/>
      <c r="H73" s="244"/>
      <c r="I73" s="384"/>
      <c r="J73" s="385"/>
      <c r="K73" s="386"/>
      <c r="L73" s="387"/>
      <c r="M73" s="246"/>
      <c r="N73" s="246"/>
      <c r="O73" s="341"/>
      <c r="P73" s="341"/>
      <c r="Q73" s="342"/>
      <c r="R73" s="413" t="s">
        <v>39</v>
      </c>
      <c r="S73" s="346"/>
      <c r="T73" s="346"/>
      <c r="U73" s="346"/>
      <c r="V73" s="346"/>
      <c r="W73" s="346"/>
      <c r="X73" s="346"/>
      <c r="Y73" s="414"/>
      <c r="Z73" s="320"/>
      <c r="AA73" s="321"/>
      <c r="AB73" s="321"/>
      <c r="AC73" s="321"/>
      <c r="AD73" s="321"/>
      <c r="AE73" s="321"/>
      <c r="AF73" s="321"/>
      <c r="AG73" s="321"/>
      <c r="AH73" s="322"/>
      <c r="AI73" s="361" t="s">
        <v>36</v>
      </c>
      <c r="AJ73" s="362"/>
      <c r="AK73" s="362"/>
      <c r="AL73" s="362"/>
      <c r="AM73" s="363"/>
      <c r="AN73" s="364" t="s">
        <v>213</v>
      </c>
      <c r="AO73" s="365"/>
      <c r="AP73" s="366"/>
    </row>
    <row r="74" spans="1:42" ht="26.25" customHeight="1" x14ac:dyDescent="0.2">
      <c r="A74" s="374" t="s">
        <v>40</v>
      </c>
      <c r="B74" s="375"/>
      <c r="C74" s="375"/>
      <c r="D74" s="375"/>
      <c r="E74" s="375"/>
      <c r="F74" s="375"/>
      <c r="G74" s="375"/>
      <c r="H74" s="376"/>
      <c r="I74" s="122" t="s">
        <v>209</v>
      </c>
      <c r="J74" s="123"/>
      <c r="K74" s="123"/>
      <c r="L74" s="123"/>
      <c r="M74" s="123"/>
      <c r="N74" s="123"/>
      <c r="O74" s="381"/>
      <c r="P74" s="382"/>
      <c r="Q74" s="382"/>
      <c r="R74" s="382"/>
      <c r="S74" s="382"/>
      <c r="T74" s="382"/>
      <c r="U74" s="382"/>
      <c r="V74" s="383"/>
      <c r="W74" s="375" t="s">
        <v>43</v>
      </c>
      <c r="X74" s="375"/>
      <c r="Y74" s="375"/>
      <c r="Z74" s="375"/>
      <c r="AA74" s="375"/>
      <c r="AB74" s="376"/>
      <c r="AC74" s="368"/>
      <c r="AD74" s="369"/>
      <c r="AE74" s="370"/>
      <c r="AF74" s="318" t="s">
        <v>46</v>
      </c>
      <c r="AG74" s="319"/>
      <c r="AH74" s="319"/>
      <c r="AI74" s="319"/>
      <c r="AJ74" s="319"/>
      <c r="AK74" s="319"/>
      <c r="AL74" s="319"/>
      <c r="AM74" s="285"/>
      <c r="AN74" s="284"/>
      <c r="AO74" s="319"/>
      <c r="AP74" s="353"/>
    </row>
    <row r="75" spans="1:42" ht="24" customHeight="1" x14ac:dyDescent="0.2">
      <c r="A75" s="311"/>
      <c r="B75" s="377"/>
      <c r="C75" s="377"/>
      <c r="D75" s="377"/>
      <c r="E75" s="377"/>
      <c r="F75" s="377"/>
      <c r="G75" s="377"/>
      <c r="H75" s="186"/>
      <c r="I75" s="159"/>
      <c r="J75" s="160"/>
      <c r="K75" s="160"/>
      <c r="L75" s="160"/>
      <c r="M75" s="160"/>
      <c r="N75" s="161"/>
      <c r="O75" s="121"/>
      <c r="P75" s="168"/>
      <c r="Q75" s="168"/>
      <c r="R75" s="168"/>
      <c r="S75" s="168"/>
      <c r="T75" s="168"/>
      <c r="U75" s="168"/>
      <c r="V75" s="124"/>
      <c r="W75" s="377"/>
      <c r="X75" s="377"/>
      <c r="Y75" s="377"/>
      <c r="Z75" s="377"/>
      <c r="AA75" s="377"/>
      <c r="AB75" s="186"/>
      <c r="AC75" s="371"/>
      <c r="AD75" s="372"/>
      <c r="AE75" s="373"/>
      <c r="AF75" s="53"/>
      <c r="AG75" s="51"/>
      <c r="AH75" s="51"/>
      <c r="AI75" s="51"/>
      <c r="AJ75" s="51"/>
      <c r="AK75" s="51"/>
      <c r="AL75" s="51"/>
      <c r="AM75" s="52"/>
      <c r="AN75" s="54"/>
      <c r="AO75" s="51"/>
      <c r="AP75" s="55"/>
    </row>
    <row r="76" spans="1:42" ht="22.5" customHeight="1" thickBot="1" x14ac:dyDescent="0.25">
      <c r="A76" s="275" t="s">
        <v>41</v>
      </c>
      <c r="B76" s="244"/>
      <c r="C76" s="244"/>
      <c r="D76" s="244"/>
      <c r="E76" s="244"/>
      <c r="F76" s="244"/>
      <c r="G76" s="244"/>
      <c r="H76" s="301"/>
      <c r="I76" s="305" t="s">
        <v>210</v>
      </c>
      <c r="J76" s="306"/>
      <c r="K76" s="306"/>
      <c r="L76" s="306"/>
      <c r="M76" s="306"/>
      <c r="N76" s="306"/>
      <c r="O76" s="305"/>
      <c r="P76" s="306"/>
      <c r="Q76" s="306"/>
      <c r="R76" s="306"/>
      <c r="S76" s="306"/>
      <c r="T76" s="306"/>
      <c r="U76" s="306"/>
      <c r="V76" s="335"/>
      <c r="W76" s="346" t="s">
        <v>44</v>
      </c>
      <c r="X76" s="321"/>
      <c r="Y76" s="321"/>
      <c r="Z76" s="321"/>
      <c r="AA76" s="321"/>
      <c r="AB76" s="322"/>
      <c r="AC76" s="314"/>
      <c r="AD76" s="315"/>
      <c r="AE76" s="316"/>
      <c r="AF76" s="346" t="s">
        <v>47</v>
      </c>
      <c r="AG76" s="321"/>
      <c r="AH76" s="321"/>
      <c r="AI76" s="321"/>
      <c r="AJ76" s="321"/>
      <c r="AK76" s="321"/>
      <c r="AL76" s="321"/>
      <c r="AM76" s="322"/>
      <c r="AN76" s="320"/>
      <c r="AO76" s="321"/>
      <c r="AP76" s="367"/>
    </row>
    <row r="77" spans="1:42" ht="15" customHeight="1" x14ac:dyDescent="0.2">
      <c r="A77" s="264"/>
      <c r="B77" s="244"/>
      <c r="C77" s="244"/>
      <c r="D77" s="244"/>
      <c r="E77" s="244"/>
      <c r="F77" s="244"/>
      <c r="G77" s="244"/>
      <c r="H77" s="244"/>
      <c r="I77" s="302" t="s">
        <v>211</v>
      </c>
      <c r="J77" s="303"/>
      <c r="K77" s="303"/>
      <c r="L77" s="303"/>
      <c r="M77" s="303"/>
      <c r="N77" s="304"/>
      <c r="O77" s="302"/>
      <c r="P77" s="336"/>
      <c r="Q77" s="336"/>
      <c r="R77" s="336"/>
      <c r="S77" s="336"/>
      <c r="T77" s="336"/>
      <c r="U77" s="336"/>
      <c r="V77" s="337"/>
      <c r="W77" s="343" t="s">
        <v>45</v>
      </c>
      <c r="X77" s="330"/>
      <c r="Y77" s="330"/>
      <c r="Z77" s="330"/>
      <c r="AA77" s="330"/>
      <c r="AB77" s="330"/>
      <c r="AC77" s="330"/>
      <c r="AD77" s="330"/>
      <c r="AE77" s="344"/>
      <c r="AF77" s="329"/>
      <c r="AG77" s="330"/>
      <c r="AH77" s="330"/>
      <c r="AI77" s="330"/>
      <c r="AJ77" s="330"/>
      <c r="AK77" s="330"/>
      <c r="AL77" s="330"/>
      <c r="AM77" s="330"/>
      <c r="AN77" s="330"/>
      <c r="AO77" s="330"/>
      <c r="AP77" s="331"/>
    </row>
    <row r="78" spans="1:42" ht="17.25" customHeight="1" thickBot="1" x14ac:dyDescent="0.25">
      <c r="A78" s="300" t="s">
        <v>42</v>
      </c>
      <c r="B78" s="246"/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338"/>
      <c r="P78" s="339"/>
      <c r="Q78" s="339"/>
      <c r="R78" s="339"/>
      <c r="S78" s="339"/>
      <c r="T78" s="339"/>
      <c r="U78" s="339"/>
      <c r="V78" s="340"/>
      <c r="W78" s="333"/>
      <c r="X78" s="333"/>
      <c r="Y78" s="333"/>
      <c r="Z78" s="333"/>
      <c r="AA78" s="333"/>
      <c r="AB78" s="333"/>
      <c r="AC78" s="333"/>
      <c r="AD78" s="333"/>
      <c r="AE78" s="345"/>
      <c r="AF78" s="332"/>
      <c r="AG78" s="333"/>
      <c r="AH78" s="333"/>
      <c r="AI78" s="333"/>
      <c r="AJ78" s="333"/>
      <c r="AK78" s="333"/>
      <c r="AL78" s="333"/>
      <c r="AM78" s="333"/>
      <c r="AN78" s="333"/>
      <c r="AO78" s="333"/>
      <c r="AP78" s="334"/>
    </row>
    <row r="79" spans="1:42" x14ac:dyDescent="0.2">
      <c r="T79" s="178"/>
      <c r="U79" s="168"/>
    </row>
    <row r="80" spans="1:42" x14ac:dyDescent="0.2">
      <c r="T80" s="178"/>
      <c r="U80" s="168"/>
    </row>
    <row r="81" spans="20:21" x14ac:dyDescent="0.2">
      <c r="T81" s="178"/>
      <c r="U81" s="178"/>
    </row>
  </sheetData>
  <sortState ref="A10:M31">
    <sortCondition ref="A10"/>
  </sortState>
  <mergeCells count="386">
    <mergeCell ref="P53:Q53"/>
    <mergeCell ref="P41:Q41"/>
    <mergeCell ref="P39:Q39"/>
    <mergeCell ref="P40:Q40"/>
    <mergeCell ref="P38:Q38"/>
    <mergeCell ref="Z43:AA43"/>
    <mergeCell ref="V33:AH33"/>
    <mergeCell ref="B17:K17"/>
    <mergeCell ref="B27:K27"/>
    <mergeCell ref="R65:Y66"/>
    <mergeCell ref="R67:Y68"/>
    <mergeCell ref="R64:AB64"/>
    <mergeCell ref="P62:U62"/>
    <mergeCell ref="Z45:AA45"/>
    <mergeCell ref="Z46:AA46"/>
    <mergeCell ref="Z53:AA53"/>
    <mergeCell ref="P54:Q54"/>
    <mergeCell ref="Z55:AA55"/>
    <mergeCell ref="P55:Q55"/>
    <mergeCell ref="Z56:AA56"/>
    <mergeCell ref="Z52:AA52"/>
    <mergeCell ref="Z54:AA54"/>
    <mergeCell ref="O65:Q65"/>
    <mergeCell ref="K64:Q64"/>
    <mergeCell ref="Z57:AA57"/>
    <mergeCell ref="P52:Q52"/>
    <mergeCell ref="AL48:AM48"/>
    <mergeCell ref="AL40:AM40"/>
    <mergeCell ref="AL52:AM52"/>
    <mergeCell ref="AL13:AM13"/>
    <mergeCell ref="AL14:AM14"/>
    <mergeCell ref="AL19:AM19"/>
    <mergeCell ref="AL49:AM49"/>
    <mergeCell ref="AL50:AM50"/>
    <mergeCell ref="AI49:AJ49"/>
    <mergeCell ref="AL51:AM51"/>
    <mergeCell ref="AI32:AJ32"/>
    <mergeCell ref="AI38:AJ38"/>
    <mergeCell ref="AL38:AM38"/>
    <mergeCell ref="AI43:AJ43"/>
    <mergeCell ref="AI50:AJ50"/>
    <mergeCell ref="AI16:AJ16"/>
    <mergeCell ref="AI19:AJ19"/>
    <mergeCell ref="AI20:AJ20"/>
    <mergeCell ref="AL22:AM22"/>
    <mergeCell ref="AI21:AJ21"/>
    <mergeCell ref="AI22:AJ22"/>
    <mergeCell ref="AI27:AJ27"/>
    <mergeCell ref="AL44:AM44"/>
    <mergeCell ref="AI35:AP35"/>
    <mergeCell ref="AL58:AM58"/>
    <mergeCell ref="AN70:AP70"/>
    <mergeCell ref="AM65:AN65"/>
    <mergeCell ref="AG64:AH64"/>
    <mergeCell ref="AM66:AN66"/>
    <mergeCell ref="AM67:AN67"/>
    <mergeCell ref="AG67:AH67"/>
    <mergeCell ref="AI56:AJ56"/>
    <mergeCell ref="AL53:AM53"/>
    <mergeCell ref="AL55:AM55"/>
    <mergeCell ref="AL56:AM56"/>
    <mergeCell ref="AI54:AJ54"/>
    <mergeCell ref="AI55:AJ55"/>
    <mergeCell ref="AL54:AM54"/>
    <mergeCell ref="AK66:AL66"/>
    <mergeCell ref="AI57:AJ57"/>
    <mergeCell ref="AI58:AJ58"/>
    <mergeCell ref="AI61:AJ61"/>
    <mergeCell ref="AL61:AM61"/>
    <mergeCell ref="AL57:AM57"/>
    <mergeCell ref="AI53:AJ53"/>
    <mergeCell ref="A74:H75"/>
    <mergeCell ref="G70:H70"/>
    <mergeCell ref="G68:H68"/>
    <mergeCell ref="C71:D71"/>
    <mergeCell ref="G72:H72"/>
    <mergeCell ref="A70:B70"/>
    <mergeCell ref="AK67:AL67"/>
    <mergeCell ref="AI62:AJ62"/>
    <mergeCell ref="AK62:AP62"/>
    <mergeCell ref="O74:V74"/>
    <mergeCell ref="AE67:AF67"/>
    <mergeCell ref="AC67:AD67"/>
    <mergeCell ref="I73:J73"/>
    <mergeCell ref="I70:J70"/>
    <mergeCell ref="I71:J71"/>
    <mergeCell ref="K70:L70"/>
    <mergeCell ref="W74:AB75"/>
    <mergeCell ref="K73:L73"/>
    <mergeCell ref="K72:L72"/>
    <mergeCell ref="I72:J72"/>
    <mergeCell ref="O72:Q72"/>
    <mergeCell ref="O71:Q71"/>
    <mergeCell ref="K67:L67"/>
    <mergeCell ref="AK65:AL65"/>
    <mergeCell ref="W76:AB76"/>
    <mergeCell ref="AI72:AM72"/>
    <mergeCell ref="AK68:AL68"/>
    <mergeCell ref="AI69:AM70"/>
    <mergeCell ref="AI73:AM73"/>
    <mergeCell ref="AN72:AP72"/>
    <mergeCell ref="AN73:AP73"/>
    <mergeCell ref="AN76:AP76"/>
    <mergeCell ref="AE68:AF68"/>
    <mergeCell ref="AN71:AP71"/>
    <mergeCell ref="Z71:AH72"/>
    <mergeCell ref="AC74:AE75"/>
    <mergeCell ref="R69:Y70"/>
    <mergeCell ref="R71:Y72"/>
    <mergeCell ref="R73:Y73"/>
    <mergeCell ref="I78:N78"/>
    <mergeCell ref="M71:N71"/>
    <mergeCell ref="M73:N73"/>
    <mergeCell ref="I69:J69"/>
    <mergeCell ref="I68:J68"/>
    <mergeCell ref="O69:Q69"/>
    <mergeCell ref="AC76:AE76"/>
    <mergeCell ref="AC68:AD68"/>
    <mergeCell ref="AM68:AN68"/>
    <mergeCell ref="AG68:AH68"/>
    <mergeCell ref="AF74:AM74"/>
    <mergeCell ref="Z73:AH73"/>
    <mergeCell ref="Z69:AH70"/>
    <mergeCell ref="AF77:AP78"/>
    <mergeCell ref="O76:V76"/>
    <mergeCell ref="O77:V77"/>
    <mergeCell ref="O78:V78"/>
    <mergeCell ref="O73:Q73"/>
    <mergeCell ref="O70:Q70"/>
    <mergeCell ref="W77:AE78"/>
    <mergeCell ref="AF76:AM76"/>
    <mergeCell ref="AI71:AM71"/>
    <mergeCell ref="AN69:AP69"/>
    <mergeCell ref="AN74:AP74"/>
    <mergeCell ref="A78:H78"/>
    <mergeCell ref="A76:H77"/>
    <mergeCell ref="I77:N77"/>
    <mergeCell ref="I76:N76"/>
    <mergeCell ref="O68:Q68"/>
    <mergeCell ref="A73:B73"/>
    <mergeCell ref="C73:D73"/>
    <mergeCell ref="P28:Q28"/>
    <mergeCell ref="P32:Q32"/>
    <mergeCell ref="E65:F65"/>
    <mergeCell ref="A65:B65"/>
    <mergeCell ref="M65:N65"/>
    <mergeCell ref="P36:Q36"/>
    <mergeCell ref="G69:H69"/>
    <mergeCell ref="A72:B72"/>
    <mergeCell ref="M72:N72"/>
    <mergeCell ref="C70:D70"/>
    <mergeCell ref="E73:F73"/>
    <mergeCell ref="G73:H73"/>
    <mergeCell ref="E71:F71"/>
    <mergeCell ref="E72:F72"/>
    <mergeCell ref="G71:H71"/>
    <mergeCell ref="C72:D72"/>
    <mergeCell ref="A71:B71"/>
    <mergeCell ref="P12:Q12"/>
    <mergeCell ref="P24:Q24"/>
    <mergeCell ref="P22:Q22"/>
    <mergeCell ref="AI51:AJ51"/>
    <mergeCell ref="AI13:AJ13"/>
    <mergeCell ref="P56:Q56"/>
    <mergeCell ref="P57:Q57"/>
    <mergeCell ref="P49:Q49"/>
    <mergeCell ref="P50:Q50"/>
    <mergeCell ref="P48:Q48"/>
    <mergeCell ref="P42:Q42"/>
    <mergeCell ref="P37:Q37"/>
    <mergeCell ref="AI15:AJ15"/>
    <mergeCell ref="P26:Q26"/>
    <mergeCell ref="P27:Q27"/>
    <mergeCell ref="P25:Q25"/>
    <mergeCell ref="Z15:AA15"/>
    <mergeCell ref="P45:Q45"/>
    <mergeCell ref="P47:Q47"/>
    <mergeCell ref="Z51:AA51"/>
    <mergeCell ref="Z50:AA50"/>
    <mergeCell ref="Z49:AA49"/>
    <mergeCell ref="Z38:AA38"/>
    <mergeCell ref="AI52:AJ52"/>
    <mergeCell ref="B36:K36"/>
    <mergeCell ref="G35:N35"/>
    <mergeCell ref="A35:F35"/>
    <mergeCell ref="B37:K37"/>
    <mergeCell ref="A34:AP34"/>
    <mergeCell ref="G33:O33"/>
    <mergeCell ref="P33:U33"/>
    <mergeCell ref="AI37:AJ37"/>
    <mergeCell ref="P13:Q13"/>
    <mergeCell ref="Z14:AA14"/>
    <mergeCell ref="Z17:AA17"/>
    <mergeCell ref="P19:Q19"/>
    <mergeCell ref="O35:AH35"/>
    <mergeCell ref="P17:Q17"/>
    <mergeCell ref="P18:Q18"/>
    <mergeCell ref="AL32:AM32"/>
    <mergeCell ref="P14:Q14"/>
    <mergeCell ref="AI18:AJ18"/>
    <mergeCell ref="AL15:AM15"/>
    <mergeCell ref="AL16:AM16"/>
    <mergeCell ref="AI14:AJ14"/>
    <mergeCell ref="AI17:AJ17"/>
    <mergeCell ref="Z32:AA32"/>
    <mergeCell ref="Z41:AA41"/>
    <mergeCell ref="AK33:AP33"/>
    <mergeCell ref="AI33:AJ33"/>
    <mergeCell ref="AI36:AJ36"/>
    <mergeCell ref="AL37:AM37"/>
    <mergeCell ref="Z40:AA40"/>
    <mergeCell ref="Z37:AA37"/>
    <mergeCell ref="AI39:AJ39"/>
    <mergeCell ref="AI40:AJ40"/>
    <mergeCell ref="AI41:AJ41"/>
    <mergeCell ref="AL36:AM36"/>
    <mergeCell ref="V36:AB36"/>
    <mergeCell ref="AC36:AH36"/>
    <mergeCell ref="AL39:AM39"/>
    <mergeCell ref="Z39:AA39"/>
    <mergeCell ref="AL41:AM41"/>
    <mergeCell ref="AC66:AD66"/>
    <mergeCell ref="AE65:AF65"/>
    <mergeCell ref="AE64:AF64"/>
    <mergeCell ref="AG66:AH66"/>
    <mergeCell ref="Z65:AB65"/>
    <mergeCell ref="AC65:AD65"/>
    <mergeCell ref="AC64:AD64"/>
    <mergeCell ref="AG65:AH65"/>
    <mergeCell ref="O66:Q66"/>
    <mergeCell ref="E70:F70"/>
    <mergeCell ref="A68:B68"/>
    <mergeCell ref="A69:B69"/>
    <mergeCell ref="K68:L68"/>
    <mergeCell ref="K71:L71"/>
    <mergeCell ref="K69:L69"/>
    <mergeCell ref="M70:N70"/>
    <mergeCell ref="B61:K61"/>
    <mergeCell ref="E68:F68"/>
    <mergeCell ref="G67:H67"/>
    <mergeCell ref="C68:D68"/>
    <mergeCell ref="C67:D67"/>
    <mergeCell ref="A64:J64"/>
    <mergeCell ref="A62:F62"/>
    <mergeCell ref="A66:B66"/>
    <mergeCell ref="E67:F67"/>
    <mergeCell ref="A67:B67"/>
    <mergeCell ref="C66:D66"/>
    <mergeCell ref="G62:O62"/>
    <mergeCell ref="G65:H65"/>
    <mergeCell ref="K66:L66"/>
    <mergeCell ref="G66:H66"/>
    <mergeCell ref="K65:L65"/>
    <mergeCell ref="I65:J65"/>
    <mergeCell ref="E69:F69"/>
    <mergeCell ref="Z68:AB68"/>
    <mergeCell ref="A1:R1"/>
    <mergeCell ref="M68:N68"/>
    <mergeCell ref="P20:Q20"/>
    <mergeCell ref="M69:N69"/>
    <mergeCell ref="A2:AH2"/>
    <mergeCell ref="P15:Q15"/>
    <mergeCell ref="P16:Q16"/>
    <mergeCell ref="AE66:AF66"/>
    <mergeCell ref="A6:F6"/>
    <mergeCell ref="E66:F66"/>
    <mergeCell ref="B8:K8"/>
    <mergeCell ref="B9:K9"/>
    <mergeCell ref="B32:K32"/>
    <mergeCell ref="A33:F33"/>
    <mergeCell ref="Z67:AB67"/>
    <mergeCell ref="Z58:AA58"/>
    <mergeCell ref="V4:AA4"/>
    <mergeCell ref="N4:S4"/>
    <mergeCell ref="C69:D69"/>
    <mergeCell ref="P61:Q61"/>
    <mergeCell ref="V62:AH62"/>
    <mergeCell ref="Z66:AB66"/>
    <mergeCell ref="Z42:AA42"/>
    <mergeCell ref="P8:Q8"/>
    <mergeCell ref="G6:N6"/>
    <mergeCell ref="P7:Q7"/>
    <mergeCell ref="I66:J66"/>
    <mergeCell ref="I67:J67"/>
    <mergeCell ref="P23:Q23"/>
    <mergeCell ref="P51:Q51"/>
    <mergeCell ref="Z16:AA16"/>
    <mergeCell ref="P21:Q21"/>
    <mergeCell ref="B42:K42"/>
    <mergeCell ref="B41:K41"/>
    <mergeCell ref="B40:K40"/>
    <mergeCell ref="B39:K39"/>
    <mergeCell ref="B38:K38"/>
    <mergeCell ref="Z25:AA25"/>
    <mergeCell ref="Z21:AA21"/>
    <mergeCell ref="Z22:AA22"/>
    <mergeCell ref="O67:Q67"/>
    <mergeCell ref="M67:N67"/>
    <mergeCell ref="B59:K59"/>
    <mergeCell ref="B60:K60"/>
    <mergeCell ref="M66:N66"/>
    <mergeCell ref="Z61:AA61"/>
    <mergeCell ref="AI1:AP3"/>
    <mergeCell ref="V7:AB7"/>
    <mergeCell ref="AC7:AH7"/>
    <mergeCell ref="Z12:AA12"/>
    <mergeCell ref="AL23:AM23"/>
    <mergeCell ref="AL24:AM24"/>
    <mergeCell ref="AL25:AM25"/>
    <mergeCell ref="AI7:AJ7"/>
    <mergeCell ref="AH4:AJ4"/>
    <mergeCell ref="AI8:AJ8"/>
    <mergeCell ref="AI25:AJ25"/>
    <mergeCell ref="AL17:AM17"/>
    <mergeCell ref="AL18:AM18"/>
    <mergeCell ref="Z13:AA13"/>
    <mergeCell ref="S1:AB1"/>
    <mergeCell ref="T4:U4"/>
    <mergeCell ref="Z18:AA18"/>
    <mergeCell ref="Z19:AA19"/>
    <mergeCell ref="AD4:AG4"/>
    <mergeCell ref="AI12:AJ12"/>
    <mergeCell ref="Z20:AA20"/>
    <mergeCell ref="AO4:AP4"/>
    <mergeCell ref="AL8:AM8"/>
    <mergeCell ref="AL9:AM9"/>
    <mergeCell ref="AK4:AM4"/>
    <mergeCell ref="AL7:AM7"/>
    <mergeCell ref="AL11:AM11"/>
    <mergeCell ref="AL12:AM12"/>
    <mergeCell ref="A5:AP5"/>
    <mergeCell ref="O6:AH6"/>
    <mergeCell ref="AI6:AP6"/>
    <mergeCell ref="B7:K7"/>
    <mergeCell ref="L4:M4"/>
    <mergeCell ref="E4:K4"/>
    <mergeCell ref="A4:D4"/>
    <mergeCell ref="AI9:AJ9"/>
    <mergeCell ref="AI11:AJ11"/>
    <mergeCell ref="Z8:AA8"/>
    <mergeCell ref="Z11:AA11"/>
    <mergeCell ref="Z9:AA9"/>
    <mergeCell ref="Z10:AA10"/>
    <mergeCell ref="AI10:AJ10"/>
    <mergeCell ref="AL10:AM10"/>
    <mergeCell ref="P9:Q9"/>
    <mergeCell ref="P10:Q10"/>
    <mergeCell ref="P11:Q11"/>
    <mergeCell ref="B10:K10"/>
    <mergeCell ref="AB4:AC4"/>
    <mergeCell ref="AI28:AJ28"/>
    <mergeCell ref="AL26:AM26"/>
    <mergeCell ref="AL27:AM27"/>
    <mergeCell ref="AL28:AM28"/>
    <mergeCell ref="Z28:AA28"/>
    <mergeCell ref="AI26:AJ26"/>
    <mergeCell ref="Z23:AA23"/>
    <mergeCell ref="Z24:AA24"/>
    <mergeCell ref="Z27:AA27"/>
    <mergeCell ref="AI24:AJ24"/>
    <mergeCell ref="Z26:AA26"/>
    <mergeCell ref="AI23:AJ23"/>
    <mergeCell ref="AL20:AM20"/>
    <mergeCell ref="C65:D65"/>
    <mergeCell ref="AL42:AM42"/>
    <mergeCell ref="Z48:AA48"/>
    <mergeCell ref="Z47:AA47"/>
    <mergeCell ref="AI48:AJ48"/>
    <mergeCell ref="P46:Q46"/>
    <mergeCell ref="AL45:AM45"/>
    <mergeCell ref="P44:Q44"/>
    <mergeCell ref="AI46:AJ46"/>
    <mergeCell ref="AL46:AM46"/>
    <mergeCell ref="AI45:AJ45"/>
    <mergeCell ref="AI44:AJ44"/>
    <mergeCell ref="AL43:AM43"/>
    <mergeCell ref="AL47:AM47"/>
    <mergeCell ref="Z44:AA44"/>
    <mergeCell ref="P43:Q43"/>
    <mergeCell ref="AL21:AM21"/>
    <mergeCell ref="AI47:AJ47"/>
    <mergeCell ref="AI42:AJ42"/>
    <mergeCell ref="P58:Q58"/>
    <mergeCell ref="AM64:AN64"/>
    <mergeCell ref="AK64:AL64"/>
    <mergeCell ref="B43:K43"/>
  </mergeCells>
  <pageMargins left="0.39370078740157483" right="0.39370078740157483" top="0.19685039370078741" bottom="0.19685039370078741" header="0.31496062992125984" footer="0.31496062992125984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opLeftCell="A7" workbookViewId="0">
      <selection activeCell="C50" sqref="C50"/>
    </sheetView>
  </sheetViews>
  <sheetFormatPr defaultRowHeight="15" x14ac:dyDescent="0.2"/>
  <cols>
    <col min="1" max="1" width="11.140625" style="35" customWidth="1"/>
    <col min="2" max="2" width="31" style="34" customWidth="1"/>
    <col min="3" max="3" width="11" style="35" customWidth="1"/>
    <col min="4" max="4" width="10.28515625" style="35" customWidth="1"/>
    <col min="5" max="5" width="11.140625" style="35" customWidth="1"/>
    <col min="6" max="16384" width="9.140625" style="34"/>
  </cols>
  <sheetData>
    <row r="1" spans="1:5" ht="15.75" x14ac:dyDescent="0.25">
      <c r="A1" s="420" t="str">
        <f>Sheet1!G6</f>
        <v>Сборная России - 2</v>
      </c>
      <c r="B1" s="420"/>
      <c r="C1" s="420"/>
      <c r="D1" s="420"/>
      <c r="E1" s="420"/>
    </row>
    <row r="2" spans="1:5" x14ac:dyDescent="0.2">
      <c r="A2" s="35" t="s">
        <v>9</v>
      </c>
      <c r="B2" s="34" t="s">
        <v>53</v>
      </c>
      <c r="C2" s="35" t="s">
        <v>50</v>
      </c>
      <c r="D2" s="35" t="s">
        <v>51</v>
      </c>
      <c r="E2" s="35" t="s">
        <v>52</v>
      </c>
    </row>
    <row r="3" spans="1:5" x14ac:dyDescent="0.2">
      <c r="A3" s="35">
        <f>Sheet1!A8</f>
        <v>1</v>
      </c>
      <c r="B3" s="34" t="str">
        <f>Sheet1!B8</f>
        <v>Артемьев Максим</v>
      </c>
      <c r="C3" s="102">
        <f>COUNTIF(Sheet1!$R$8:$R$32,Бомбардиры!A3)</f>
        <v>0</v>
      </c>
      <c r="D3" s="102">
        <f>COUNTIF(Sheet1!$S$8:$T$32,Бомбардиры!A3)</f>
        <v>0</v>
      </c>
      <c r="E3" s="102">
        <f>D3+C3</f>
        <v>0</v>
      </c>
    </row>
    <row r="4" spans="1:5" x14ac:dyDescent="0.2">
      <c r="A4" s="82">
        <f>Sheet1!A9</f>
        <v>20</v>
      </c>
      <c r="B4" s="34" t="str">
        <f>Sheet1!B9</f>
        <v xml:space="preserve">Окоряк Владислав </v>
      </c>
      <c r="C4" s="102">
        <f>COUNTIF(Sheet1!$R$8:$R$32,Бомбардиры!A4)</f>
        <v>0</v>
      </c>
      <c r="D4" s="102">
        <f>COUNTIF(Sheet1!$S$8:$T$32,Бомбардиры!A4)</f>
        <v>0</v>
      </c>
      <c r="E4" s="102">
        <f>D4+C4</f>
        <v>0</v>
      </c>
    </row>
    <row r="5" spans="1:5" x14ac:dyDescent="0.2">
      <c r="A5" s="102">
        <f>Sheet1!A10</f>
        <v>30</v>
      </c>
      <c r="B5" s="34" t="str">
        <f>Sheet1!B10</f>
        <v xml:space="preserve">Николаев Дмитрий </v>
      </c>
      <c r="C5" s="102">
        <f>COUNTIF(Sheet1!$R$8:$R$32,Бомбардиры!A5)</f>
        <v>0</v>
      </c>
      <c r="D5" s="102">
        <f>COUNTIF(Sheet1!$S$8:$T$32,Бомбардиры!A5)</f>
        <v>0</v>
      </c>
      <c r="E5" s="102">
        <f t="shared" ref="E5:E6" si="0">D5+C5</f>
        <v>0</v>
      </c>
    </row>
    <row r="6" spans="1:5" x14ac:dyDescent="0.2">
      <c r="A6" s="102">
        <f>Sheet1!A11</f>
        <v>2</v>
      </c>
      <c r="B6" s="34" t="str">
        <f>Sheet1!B11</f>
        <v>Купчихин Павел</v>
      </c>
      <c r="C6" s="102">
        <f>COUNTIF(Sheet1!$R$8:$R$32,Бомбардиры!A6)</f>
        <v>0</v>
      </c>
      <c r="D6" s="102">
        <f>COUNTIF(Sheet1!$S$8:$T$32,Бомбардиры!A6)</f>
        <v>0</v>
      </c>
      <c r="E6" s="102">
        <f t="shared" si="0"/>
        <v>0</v>
      </c>
    </row>
    <row r="7" spans="1:5" x14ac:dyDescent="0.2">
      <c r="A7" s="128">
        <f>Sheet1!A12</f>
        <v>5</v>
      </c>
      <c r="B7" s="34" t="str">
        <f>Sheet1!B12</f>
        <v>Семенеко Михаил</v>
      </c>
      <c r="C7" s="102">
        <f>COUNTIF(Sheet1!$R$8:$R$32,Бомбардиры!A7)</f>
        <v>0</v>
      </c>
      <c r="D7" s="102">
        <f>COUNTIF(Sheet1!$S$8:$T$32,Бомбардиры!A7)</f>
        <v>0</v>
      </c>
      <c r="E7" s="102">
        <f t="shared" ref="E7:E27" si="1">D7+C7</f>
        <v>0</v>
      </c>
    </row>
    <row r="8" spans="1:5" x14ac:dyDescent="0.2">
      <c r="A8" s="128">
        <f>Sheet1!A13</f>
        <v>7</v>
      </c>
      <c r="B8" s="34" t="str">
        <f>Sheet1!B13</f>
        <v>Росляков Семен</v>
      </c>
      <c r="C8" s="102">
        <f>COUNTIF(Sheet1!$R$8:$R$32,Бомбардиры!A8)</f>
        <v>0</v>
      </c>
      <c r="D8" s="102">
        <f>COUNTIF(Sheet1!$S$8:$T$32,Бомбардиры!A8)</f>
        <v>0</v>
      </c>
      <c r="E8" s="102">
        <f t="shared" si="1"/>
        <v>0</v>
      </c>
    </row>
    <row r="9" spans="1:5" x14ac:dyDescent="0.2">
      <c r="A9" s="128">
        <f>Sheet1!A14</f>
        <v>8</v>
      </c>
      <c r="B9" s="34" t="str">
        <f>Sheet1!B14</f>
        <v>Алиев Руслан</v>
      </c>
      <c r="C9" s="102">
        <f>COUNTIF(Sheet1!$R$8:$R$32,Бомбардиры!A9)</f>
        <v>0</v>
      </c>
      <c r="D9" s="102">
        <f>COUNTIF(Sheet1!$S$8:$T$32,Бомбардиры!A9)</f>
        <v>0</v>
      </c>
      <c r="E9" s="102">
        <f t="shared" si="1"/>
        <v>0</v>
      </c>
    </row>
    <row r="10" spans="1:5" x14ac:dyDescent="0.2">
      <c r="A10" s="128">
        <f>Sheet1!A15</f>
        <v>9</v>
      </c>
      <c r="B10" s="34" t="e">
        <f>Sheet1!#REF!</f>
        <v>#REF!</v>
      </c>
      <c r="C10" s="102">
        <f>COUNTIF(Sheet1!$R$8:$R$32,Бомбардиры!A10)</f>
        <v>0</v>
      </c>
      <c r="D10" s="102">
        <f>COUNTIF(Sheet1!$S$8:$T$32,Бомбардиры!A10)</f>
        <v>1</v>
      </c>
      <c r="E10" s="102">
        <f t="shared" si="1"/>
        <v>1</v>
      </c>
    </row>
    <row r="11" spans="1:5" x14ac:dyDescent="0.2">
      <c r="A11" s="128">
        <f>Sheet1!A16</f>
        <v>10</v>
      </c>
      <c r="B11" s="34" t="e">
        <f>Sheet1!#REF!</f>
        <v>#REF!</v>
      </c>
      <c r="C11" s="102">
        <f>COUNTIF(Sheet1!$R$8:$R$32,Бомбардиры!A11)</f>
        <v>1</v>
      </c>
      <c r="D11" s="102">
        <f>COUNTIF(Sheet1!$S$8:$T$32,Бомбардиры!A11)</f>
        <v>1</v>
      </c>
      <c r="E11" s="102">
        <f t="shared" si="1"/>
        <v>2</v>
      </c>
    </row>
    <row r="12" spans="1:5" x14ac:dyDescent="0.2">
      <c r="A12" s="128">
        <f>Sheet1!A17</f>
        <v>11</v>
      </c>
      <c r="B12" s="34" t="e">
        <f>Sheet1!#REF!</f>
        <v>#REF!</v>
      </c>
      <c r="C12" s="102">
        <f>COUNTIF(Sheet1!$R$8:$R$32,Бомбардиры!A12)</f>
        <v>0</v>
      </c>
      <c r="D12" s="102">
        <f>COUNTIF(Sheet1!$S$8:$T$32,Бомбардиры!A12)</f>
        <v>1</v>
      </c>
      <c r="E12" s="102">
        <f t="shared" si="1"/>
        <v>1</v>
      </c>
    </row>
    <row r="13" spans="1:5" x14ac:dyDescent="0.2">
      <c r="A13" s="128">
        <f>Sheet1!A18</f>
        <v>12</v>
      </c>
      <c r="B13" s="34" t="e">
        <f>Sheet1!#REF!</f>
        <v>#REF!</v>
      </c>
      <c r="C13" s="102">
        <f>COUNTIF(Sheet1!$R$8:$R$32,Бомбардиры!A13)</f>
        <v>0</v>
      </c>
      <c r="D13" s="102">
        <f>COUNTIF(Sheet1!$S$8:$T$32,Бомбардиры!A13)</f>
        <v>0</v>
      </c>
      <c r="E13" s="102">
        <f t="shared" si="1"/>
        <v>0</v>
      </c>
    </row>
    <row r="14" spans="1:5" x14ac:dyDescent="0.2">
      <c r="A14" s="128">
        <f>Sheet1!A19</f>
        <v>13</v>
      </c>
      <c r="B14" s="34" t="e">
        <f>Sheet1!#REF!</f>
        <v>#REF!</v>
      </c>
      <c r="C14" s="102">
        <f>COUNTIF(Sheet1!$R$8:$R$32,Бомбардиры!A14)</f>
        <v>0</v>
      </c>
      <c r="D14" s="102">
        <f>COUNTIF(Sheet1!$S$8:$T$32,Бомбардиры!A14)</f>
        <v>0</v>
      </c>
      <c r="E14" s="102">
        <f t="shared" si="1"/>
        <v>0</v>
      </c>
    </row>
    <row r="15" spans="1:5" x14ac:dyDescent="0.2">
      <c r="A15" s="128">
        <f>Sheet1!A20</f>
        <v>14</v>
      </c>
      <c r="B15" s="34" t="str">
        <f>Sheet1!B20</f>
        <v>Шафеев Эммануил</v>
      </c>
      <c r="C15" s="102">
        <f>COUNTIF(Sheet1!$R$8:$R$32,Бомбардиры!A15)</f>
        <v>0</v>
      </c>
      <c r="D15" s="102">
        <f>COUNTIF(Sheet1!$S$8:$T$32,Бомбардиры!A15)</f>
        <v>0</v>
      </c>
      <c r="E15" s="102">
        <f t="shared" si="1"/>
        <v>0</v>
      </c>
    </row>
    <row r="16" spans="1:5" x14ac:dyDescent="0.2">
      <c r="A16" s="128">
        <f>Sheet1!A21</f>
        <v>15</v>
      </c>
      <c r="B16" s="34" t="str">
        <f>Sheet1!B21</f>
        <v>Малухин Никита</v>
      </c>
      <c r="C16" s="102">
        <f>COUNTIF(Sheet1!$R$8:$R$32,Бомбардиры!A16)</f>
        <v>0</v>
      </c>
      <c r="D16" s="102">
        <f>COUNTIF(Sheet1!$S$8:$T$32,Бомбардиры!A16)</f>
        <v>0</v>
      </c>
      <c r="E16" s="102">
        <f t="shared" si="1"/>
        <v>0</v>
      </c>
    </row>
    <row r="17" spans="1:5" x14ac:dyDescent="0.2">
      <c r="A17" s="128">
        <f>Sheet1!A22</f>
        <v>16</v>
      </c>
      <c r="B17" s="34" t="e">
        <f>Sheet1!#REF!</f>
        <v>#REF!</v>
      </c>
      <c r="C17" s="102">
        <f>COUNTIF(Sheet1!$R$8:$R$32,Бомбардиры!A17)</f>
        <v>0</v>
      </c>
      <c r="D17" s="102">
        <f>COUNTIF(Sheet1!$S$8:$T$32,Бомбардиры!A17)</f>
        <v>0</v>
      </c>
      <c r="E17" s="102">
        <f t="shared" si="1"/>
        <v>0</v>
      </c>
    </row>
    <row r="18" spans="1:5" x14ac:dyDescent="0.2">
      <c r="A18" s="128">
        <f>Sheet1!A23</f>
        <v>17</v>
      </c>
      <c r="B18" s="34" t="str">
        <f>Sheet1!B23</f>
        <v>Сахаров Алексей</v>
      </c>
      <c r="C18" s="102">
        <f>COUNTIF(Sheet1!$R$8:$R$32,Бомбардиры!A18)</f>
        <v>0</v>
      </c>
      <c r="D18" s="102">
        <f>COUNTIF(Sheet1!$S$8:$T$32,Бомбардиры!A18)</f>
        <v>0</v>
      </c>
      <c r="E18" s="102">
        <f t="shared" si="1"/>
        <v>0</v>
      </c>
    </row>
    <row r="19" spans="1:5" x14ac:dyDescent="0.2">
      <c r="A19" s="128">
        <f>Sheet1!A24</f>
        <v>18</v>
      </c>
      <c r="B19" s="34" t="str">
        <f>Sheet1!B24</f>
        <v>Ртищев Никита (К)</v>
      </c>
      <c r="C19" s="102">
        <f>COUNTIF(Sheet1!$R$8:$R$32,Бомбардиры!A19)</f>
        <v>0</v>
      </c>
      <c r="D19" s="102">
        <f>COUNTIF(Sheet1!$S$8:$T$32,Бомбардиры!A19)</f>
        <v>2</v>
      </c>
      <c r="E19" s="102">
        <f t="shared" si="1"/>
        <v>2</v>
      </c>
    </row>
    <row r="20" spans="1:5" x14ac:dyDescent="0.2">
      <c r="A20" s="128">
        <f>Sheet1!A25</f>
        <v>21</v>
      </c>
      <c r="B20" s="34" t="e">
        <f>Sheet1!#REF!</f>
        <v>#REF!</v>
      </c>
      <c r="C20" s="102">
        <f>COUNTIF(Sheet1!$R$8:$R$32,Бомбардиры!A20)</f>
        <v>1</v>
      </c>
      <c r="D20" s="102">
        <f>COUNTIF(Sheet1!$S$8:$T$32,Бомбардиры!A20)</f>
        <v>0</v>
      </c>
      <c r="E20" s="102">
        <f t="shared" si="1"/>
        <v>1</v>
      </c>
    </row>
    <row r="21" spans="1:5" x14ac:dyDescent="0.2">
      <c r="A21" s="128">
        <f>Sheet1!A26</f>
        <v>22</v>
      </c>
      <c r="B21" s="34" t="str">
        <f>Sheet1!B26</f>
        <v>Мансуров Демид</v>
      </c>
      <c r="C21" s="102">
        <f>COUNTIF(Sheet1!$R$8:$R$32,Бомбардиры!A21)</f>
        <v>0</v>
      </c>
      <c r="D21" s="102">
        <f>COUNTIF(Sheet1!$S$8:$T$32,Бомбардиры!A21)</f>
        <v>0</v>
      </c>
      <c r="E21" s="102">
        <f t="shared" si="1"/>
        <v>0</v>
      </c>
    </row>
    <row r="22" spans="1:5" x14ac:dyDescent="0.2">
      <c r="A22" s="128">
        <f>Sheet1!A27</f>
        <v>23</v>
      </c>
      <c r="B22" s="34" t="str">
        <f>Sheet1!B27</f>
        <v xml:space="preserve">Муртазин Глеб </v>
      </c>
      <c r="C22" s="102">
        <f>COUNTIF(Sheet1!$R$8:$R$32,Бомбардиры!A22)</f>
        <v>1</v>
      </c>
      <c r="D22" s="102">
        <f>COUNTIF(Sheet1!$S$8:$T$32,Бомбардиры!A22)</f>
        <v>0</v>
      </c>
      <c r="E22" s="102">
        <f t="shared" si="1"/>
        <v>1</v>
      </c>
    </row>
    <row r="23" spans="1:5" x14ac:dyDescent="0.2">
      <c r="A23" s="128">
        <f>Sheet1!A28</f>
        <v>24</v>
      </c>
      <c r="B23" s="34" t="e">
        <f>Sheet1!#REF!</f>
        <v>#REF!</v>
      </c>
      <c r="C23" s="102">
        <f>COUNTIF(Sheet1!$R$8:$R$32,Бомбардиры!A23)</f>
        <v>0</v>
      </c>
      <c r="D23" s="102">
        <f>COUNTIF(Sheet1!$S$8:$T$32,Бомбардиры!A23)</f>
        <v>0</v>
      </c>
      <c r="E23" s="102">
        <f t="shared" si="1"/>
        <v>0</v>
      </c>
    </row>
    <row r="24" spans="1:5" x14ac:dyDescent="0.2">
      <c r="A24" s="128">
        <f>Sheet1!A29</f>
        <v>25</v>
      </c>
      <c r="B24" s="34" t="str">
        <f>Sheet1!B29</f>
        <v>Мисюль Даниил (А)</v>
      </c>
      <c r="C24" s="102">
        <f>COUNTIF(Sheet1!$R$8:$R$32,Бомбардиры!A24)</f>
        <v>0</v>
      </c>
      <c r="D24" s="102">
        <f>COUNTIF(Sheet1!$S$8:$T$32,Бомбардиры!A24)</f>
        <v>0</v>
      </c>
      <c r="E24" s="102">
        <f t="shared" si="1"/>
        <v>0</v>
      </c>
    </row>
    <row r="25" spans="1:5" x14ac:dyDescent="0.2">
      <c r="A25" s="128">
        <f>Sheet1!A30</f>
        <v>26</v>
      </c>
      <c r="B25" s="34" t="str">
        <f>Sheet1!B30</f>
        <v>Легалин Андрей</v>
      </c>
      <c r="C25" s="102">
        <f>COUNTIF(Sheet1!$R$8:$R$32,Бомбардиры!A25)</f>
        <v>0</v>
      </c>
      <c r="D25" s="102">
        <f>COUNTIF(Sheet1!$S$8:$T$32,Бомбардиры!A25)</f>
        <v>0</v>
      </c>
      <c r="E25" s="102">
        <f t="shared" si="1"/>
        <v>0</v>
      </c>
    </row>
    <row r="26" spans="1:5" x14ac:dyDescent="0.2">
      <c r="A26" s="128">
        <f>Sheet1!A31</f>
        <v>28</v>
      </c>
      <c r="B26" s="34" t="str">
        <f>Sheet1!B31</f>
        <v xml:space="preserve">Комаровский Иван </v>
      </c>
      <c r="C26" s="102">
        <f>COUNTIF(Sheet1!$R$8:$R$32,Бомбардиры!A26)</f>
        <v>0</v>
      </c>
      <c r="D26" s="102">
        <f>COUNTIF(Sheet1!$S$8:$T$32,Бомбардиры!A26)</f>
        <v>0</v>
      </c>
      <c r="E26" s="102">
        <f t="shared" si="1"/>
        <v>0</v>
      </c>
    </row>
    <row r="27" spans="1:5" x14ac:dyDescent="0.2">
      <c r="A27" s="83" t="str">
        <f>Sheet1!A33</f>
        <v>Главный тренер:</v>
      </c>
      <c r="B27" s="34">
        <f>Sheet1!B33</f>
        <v>0</v>
      </c>
      <c r="C27" s="102">
        <f>COUNTIF(Sheet1!$R$8:$R$32,Бомбардиры!A27)</f>
        <v>0</v>
      </c>
      <c r="D27" s="102">
        <f>COUNTIF(Sheet1!$S$8:$T$32,Бомбардиры!A27)</f>
        <v>0</v>
      </c>
      <c r="E27" s="102">
        <f t="shared" si="1"/>
        <v>0</v>
      </c>
    </row>
    <row r="28" spans="1:5" x14ac:dyDescent="0.2">
      <c r="A28" s="82"/>
      <c r="C28" s="83">
        <f>SUM(C3:C27)</f>
        <v>3</v>
      </c>
      <c r="D28" s="83">
        <f>SUM(D3:D27)</f>
        <v>5</v>
      </c>
      <c r="E28" s="83">
        <f>SUM(E3:E27)</f>
        <v>8</v>
      </c>
    </row>
    <row r="30" spans="1:5" x14ac:dyDescent="0.2">
      <c r="A30" s="419" t="str">
        <f>Sheet1!G35</f>
        <v>Сборная Урал - Западной Сибири</v>
      </c>
      <c r="B30" s="419"/>
      <c r="C30" s="419"/>
      <c r="D30" s="419"/>
      <c r="E30" s="419"/>
    </row>
    <row r="31" spans="1:5" x14ac:dyDescent="0.2">
      <c r="A31" s="35" t="s">
        <v>9</v>
      </c>
      <c r="B31" s="34" t="s">
        <v>53</v>
      </c>
      <c r="C31" s="35" t="s">
        <v>50</v>
      </c>
      <c r="D31" s="35" t="s">
        <v>51</v>
      </c>
      <c r="E31" s="35" t="s">
        <v>52</v>
      </c>
    </row>
    <row r="32" spans="1:5" x14ac:dyDescent="0.2">
      <c r="A32" s="35">
        <f>Sheet1!A37</f>
        <v>1</v>
      </c>
      <c r="B32" s="34" t="str">
        <f>Sheet1!B37</f>
        <v xml:space="preserve">Брагинский Дмитрий </v>
      </c>
      <c r="C32" s="35">
        <f>COUNTIF(Sheet1!$R$37:$R$50,Бомбардиры!A32)</f>
        <v>0</v>
      </c>
      <c r="D32" s="35">
        <f>COUNTIF(Sheet1!$S$37:$T$60,Бомбардиры!A32)</f>
        <v>0</v>
      </c>
      <c r="E32" s="35">
        <f>D32+C32</f>
        <v>0</v>
      </c>
    </row>
    <row r="33" spans="1:5" x14ac:dyDescent="0.2">
      <c r="A33" s="35">
        <f>Sheet1!A38</f>
        <v>20</v>
      </c>
      <c r="B33" s="34" t="str">
        <f>Sheet1!B38</f>
        <v xml:space="preserve">Шашков Николай </v>
      </c>
      <c r="C33" s="35">
        <f>COUNTIF(Sheet1!$R$37:$R$50,Бомбардиры!A33)</f>
        <v>0</v>
      </c>
      <c r="D33" s="35">
        <f>COUNTIF(Sheet1!$S$37:$T$60,Бомбардиры!A33)</f>
        <v>0</v>
      </c>
      <c r="E33" s="35">
        <f t="shared" ref="E33:E55" si="2">D33+C33</f>
        <v>0</v>
      </c>
    </row>
    <row r="34" spans="1:5" x14ac:dyDescent="0.2">
      <c r="A34" s="35">
        <f>Sheet1!A39</f>
        <v>25</v>
      </c>
      <c r="B34" s="34" t="str">
        <f>Sheet1!B39</f>
        <v>Камышников Никита</v>
      </c>
      <c r="C34" s="35">
        <f>COUNTIF(Sheet1!$R$37:$R$50,Бомбардиры!A34)</f>
        <v>0</v>
      </c>
      <c r="D34" s="35">
        <f>COUNTIF(Sheet1!$S$37:$T$60,Бомбардиры!A34)</f>
        <v>0</v>
      </c>
      <c r="E34" s="35">
        <f t="shared" si="2"/>
        <v>0</v>
      </c>
    </row>
    <row r="35" spans="1:5" x14ac:dyDescent="0.2">
      <c r="A35" s="128">
        <f>Sheet1!A40</f>
        <v>2</v>
      </c>
      <c r="B35" s="34" t="str">
        <f>Sheet1!B40</f>
        <v>Голощапов Кирилл</v>
      </c>
      <c r="C35" s="35">
        <f>COUNTIF(Sheet1!$R$37:$R$50,Бомбардиры!A35)</f>
        <v>0</v>
      </c>
      <c r="D35" s="35">
        <f>COUNTIF(Sheet1!$S$37:$T$60,Бомбардиры!A35)</f>
        <v>0</v>
      </c>
      <c r="E35" s="35">
        <f t="shared" si="2"/>
        <v>0</v>
      </c>
    </row>
    <row r="36" spans="1:5" x14ac:dyDescent="0.2">
      <c r="A36" s="128">
        <f>Sheet1!A41</f>
        <v>3</v>
      </c>
      <c r="B36" s="34" t="str">
        <f>Sheet1!B41</f>
        <v>Голощапов Никита</v>
      </c>
      <c r="C36" s="35">
        <f>COUNTIF(Sheet1!$R$37:$R$50,Бомбардиры!A36)</f>
        <v>0</v>
      </c>
      <c r="D36" s="35">
        <f>COUNTIF(Sheet1!$S$37:$T$60,Бомбардиры!A36)</f>
        <v>0</v>
      </c>
      <c r="E36" s="35">
        <f t="shared" si="2"/>
        <v>0</v>
      </c>
    </row>
    <row r="37" spans="1:5" x14ac:dyDescent="0.2">
      <c r="A37" s="128">
        <f>Sheet1!A42</f>
        <v>4</v>
      </c>
      <c r="B37" s="34" t="str">
        <f>Sheet1!B42</f>
        <v xml:space="preserve">Хайрулин Тимур </v>
      </c>
      <c r="C37" s="102">
        <f>COUNTIF(Sheet1!$R$37:$R$50,Бомбардиры!A37)</f>
        <v>0</v>
      </c>
      <c r="D37" s="102">
        <f>COUNTIF(Sheet1!$S$37:$T$60,Бомбардиры!A37)</f>
        <v>0</v>
      </c>
      <c r="E37" s="102">
        <f t="shared" si="2"/>
        <v>0</v>
      </c>
    </row>
    <row r="38" spans="1:5" x14ac:dyDescent="0.2">
      <c r="A38" s="128">
        <f>Sheet1!A43</f>
        <v>5</v>
      </c>
      <c r="B38" s="34" t="str">
        <f>Sheet1!B43</f>
        <v>Замула Егор</v>
      </c>
      <c r="C38" s="102">
        <f>COUNTIF(Sheet1!$R$37:$R$50,Бомбардиры!A38)</f>
        <v>0</v>
      </c>
      <c r="D38" s="102">
        <f>COUNTIF(Sheet1!$S$37:$T$60,Бомбардиры!A38)</f>
        <v>0</v>
      </c>
      <c r="E38" s="102">
        <f t="shared" si="2"/>
        <v>0</v>
      </c>
    </row>
    <row r="39" spans="1:5" x14ac:dyDescent="0.2">
      <c r="A39" s="128">
        <f>Sheet1!A44</f>
        <v>6</v>
      </c>
      <c r="B39" s="34" t="str">
        <f>Sheet1!B44</f>
        <v>Арютин Иван</v>
      </c>
      <c r="C39" s="102">
        <f>COUNTIF(Sheet1!$R$37:$R$50,Бомбардиры!A39)</f>
        <v>0</v>
      </c>
      <c r="D39" s="102">
        <f>COUNTIF(Sheet1!$S$37:$T$60,Бомбардиры!A39)</f>
        <v>0</v>
      </c>
      <c r="E39" s="102">
        <f t="shared" si="2"/>
        <v>0</v>
      </c>
    </row>
    <row r="40" spans="1:5" x14ac:dyDescent="0.2">
      <c r="A40" s="128">
        <f>Sheet1!A45</f>
        <v>7</v>
      </c>
      <c r="B40" s="34" t="str">
        <f>Sheet1!B45</f>
        <v>Шапорев Герман</v>
      </c>
      <c r="C40" s="102">
        <f>COUNTIF(Sheet1!$R$37:$R$50,Бомбардиры!A40)</f>
        <v>0</v>
      </c>
      <c r="D40" s="102">
        <f>COUNTIF(Sheet1!$S$37:$T$60,Бомбардиры!A40)</f>
        <v>0</v>
      </c>
      <c r="E40" s="102">
        <f t="shared" si="2"/>
        <v>0</v>
      </c>
    </row>
    <row r="41" spans="1:5" x14ac:dyDescent="0.2">
      <c r="A41" s="128">
        <f>Sheet1!A46</f>
        <v>8</v>
      </c>
      <c r="B41" s="34" t="str">
        <f>Sheet1!B46</f>
        <v xml:space="preserve">Канашев Иван </v>
      </c>
      <c r="C41" s="102">
        <f>COUNTIF(Sheet1!$R$37:$R$50,Бомбардиры!A41)</f>
        <v>0</v>
      </c>
      <c r="D41" s="102">
        <f>COUNTIF(Sheet1!$S$37:$T$60,Бомбардиры!A41)</f>
        <v>0</v>
      </c>
      <c r="E41" s="102">
        <f t="shared" si="2"/>
        <v>0</v>
      </c>
    </row>
    <row r="42" spans="1:5" x14ac:dyDescent="0.2">
      <c r="A42" s="128">
        <f>Sheet1!A47</f>
        <v>9</v>
      </c>
      <c r="B42" s="34" t="str">
        <f>Sheet1!B47</f>
        <v>Житиков Илья</v>
      </c>
      <c r="C42" s="102">
        <f>COUNTIF(Sheet1!$R$37:$R$50,Бомбардиры!A42)</f>
        <v>0</v>
      </c>
      <c r="D42" s="102">
        <f>COUNTIF(Sheet1!$S$37:$T$60,Бомбардиры!A42)</f>
        <v>0</v>
      </c>
      <c r="E42" s="102">
        <f t="shared" si="2"/>
        <v>0</v>
      </c>
    </row>
    <row r="43" spans="1:5" x14ac:dyDescent="0.2">
      <c r="A43" s="128">
        <f>Sheet1!A48</f>
        <v>10</v>
      </c>
      <c r="B43" s="34" t="str">
        <f>Sheet1!B48</f>
        <v>Коземаслов Дмитрий</v>
      </c>
      <c r="C43" s="102">
        <f>COUNTIF(Sheet1!$R$37:$R$50,Бомбардиры!A43)</f>
        <v>0</v>
      </c>
      <c r="D43" s="102">
        <f>COUNTIF(Sheet1!$S$37:$T$60,Бомбардиры!A43)</f>
        <v>0</v>
      </c>
      <c r="E43" s="102">
        <f t="shared" si="2"/>
        <v>0</v>
      </c>
    </row>
    <row r="44" spans="1:5" x14ac:dyDescent="0.2">
      <c r="A44" s="128">
        <f>Sheet1!A49</f>
        <v>11</v>
      </c>
      <c r="B44" s="34" t="str">
        <f>Sheet1!B49</f>
        <v>Волков Илья</v>
      </c>
      <c r="C44" s="102">
        <f>COUNTIF(Sheet1!$R$37:$R$50,Бомбардиры!A44)</f>
        <v>0</v>
      </c>
      <c r="D44" s="102">
        <f>COUNTIF(Sheet1!$S$37:$T$60,Бомбардиры!A44)</f>
        <v>0</v>
      </c>
      <c r="E44" s="102">
        <f t="shared" si="2"/>
        <v>0</v>
      </c>
    </row>
    <row r="45" spans="1:5" x14ac:dyDescent="0.2">
      <c r="A45" s="128">
        <f>Sheet1!A50</f>
        <v>12</v>
      </c>
      <c r="B45" s="34" t="str">
        <f>Sheet1!B50</f>
        <v xml:space="preserve">Волосенков Никита </v>
      </c>
      <c r="C45" s="102">
        <f>COUNTIF(Sheet1!$R$37:$R$50,Бомбардиры!A45)</f>
        <v>0</v>
      </c>
      <c r="D45" s="102">
        <f>COUNTIF(Sheet1!$S$37:$T$60,Бомбардиры!A45)</f>
        <v>0</v>
      </c>
      <c r="E45" s="102">
        <f t="shared" si="2"/>
        <v>0</v>
      </c>
    </row>
    <row r="46" spans="1:5" x14ac:dyDescent="0.2">
      <c r="A46" s="128">
        <f>Sheet1!A51</f>
        <v>13</v>
      </c>
      <c r="B46" s="34" t="str">
        <f>Sheet1!B51</f>
        <v xml:space="preserve">Яковлев Александр </v>
      </c>
      <c r="C46" s="102">
        <f>COUNTIF(Sheet1!$R$37:$R$50,Бомбардиры!A46)</f>
        <v>0</v>
      </c>
      <c r="D46" s="102">
        <f>COUNTIF(Sheet1!$S$37:$T$60,Бомбардиры!A46)</f>
        <v>0</v>
      </c>
      <c r="E46" s="102">
        <f t="shared" si="2"/>
        <v>0</v>
      </c>
    </row>
    <row r="47" spans="1:5" x14ac:dyDescent="0.2">
      <c r="A47" s="128">
        <f>Sheet1!A52</f>
        <v>14</v>
      </c>
      <c r="B47" s="34" t="str">
        <f>Sheet1!B52</f>
        <v xml:space="preserve">Седов Максим </v>
      </c>
      <c r="C47" s="102">
        <f>COUNTIF(Sheet1!$R$37:$R$50,Бомбардиры!A47)</f>
        <v>0</v>
      </c>
      <c r="D47" s="102">
        <f>COUNTIF(Sheet1!$S$37:$T$60,Бомбардиры!A47)</f>
        <v>0</v>
      </c>
      <c r="E47" s="102">
        <f t="shared" si="2"/>
        <v>0</v>
      </c>
    </row>
    <row r="48" spans="1:5" x14ac:dyDescent="0.2">
      <c r="A48" s="128">
        <f>Sheet1!A53</f>
        <v>15</v>
      </c>
      <c r="B48" s="34" t="str">
        <f>Sheet1!B53</f>
        <v>Гуменюк Денис</v>
      </c>
      <c r="C48" s="102">
        <f>COUNTIF(Sheet1!$R$37:$R$50,Бомбардиры!A48)</f>
        <v>0</v>
      </c>
      <c r="D48" s="102">
        <f>COUNTIF(Sheet1!$S$37:$T$60,Бомбардиры!A48)</f>
        <v>0</v>
      </c>
      <c r="E48" s="102">
        <f t="shared" si="2"/>
        <v>0</v>
      </c>
    </row>
    <row r="49" spans="1:5" x14ac:dyDescent="0.2">
      <c r="A49" s="128">
        <f>Sheet1!A54</f>
        <v>16</v>
      </c>
      <c r="B49" s="34" t="str">
        <f>Sheet1!B54</f>
        <v>Нероев Денис</v>
      </c>
      <c r="C49" s="102">
        <f>COUNTIF(Sheet1!$R$37:$R$50,Бомбардиры!A49)</f>
        <v>0</v>
      </c>
      <c r="D49" s="102">
        <f>COUNTIF(Sheet1!$S$37:$T$60,Бомбардиры!A49)</f>
        <v>0</v>
      </c>
      <c r="E49" s="102">
        <f t="shared" si="2"/>
        <v>0</v>
      </c>
    </row>
    <row r="50" spans="1:5" x14ac:dyDescent="0.2">
      <c r="A50" s="128">
        <f>Sheet1!A55</f>
        <v>17</v>
      </c>
      <c r="B50" s="34" t="str">
        <f>Sheet1!B55</f>
        <v>Кузнецов Андрей</v>
      </c>
      <c r="C50" s="102">
        <f>COUNTIF(Sheet1!$R$37:$R$50,Бомбардиры!A50)</f>
        <v>0</v>
      </c>
      <c r="D50" s="102">
        <f>COUNTIF(Sheet1!$S$37:$T$60,Бомбардиры!A50)</f>
        <v>0</v>
      </c>
      <c r="E50" s="102">
        <f t="shared" si="2"/>
        <v>0</v>
      </c>
    </row>
    <row r="51" spans="1:5" x14ac:dyDescent="0.2">
      <c r="A51" s="128">
        <f>Sheet1!A56</f>
        <v>18</v>
      </c>
      <c r="B51" s="34" t="str">
        <f>Sheet1!B56</f>
        <v>Дорофеев Павел</v>
      </c>
      <c r="C51" s="102">
        <f>COUNTIF(Sheet1!$R$37:$R$50,Бомбардиры!A51)</f>
        <v>0</v>
      </c>
      <c r="D51" s="102">
        <f>COUNTIF(Sheet1!$S$37:$T$60,Бомбардиры!A51)</f>
        <v>0</v>
      </c>
      <c r="E51" s="102">
        <f t="shared" si="2"/>
        <v>0</v>
      </c>
    </row>
    <row r="52" spans="1:5" x14ac:dyDescent="0.2">
      <c r="A52" s="128">
        <f>Sheet1!A57</f>
        <v>19</v>
      </c>
      <c r="B52" s="34" t="str">
        <f>Sheet1!B57</f>
        <v>Малмыгин Никита</v>
      </c>
      <c r="C52" s="102">
        <f>COUNTIF(Sheet1!$R$37:$R$50,Бомбардиры!A52)</f>
        <v>0</v>
      </c>
      <c r="D52" s="102">
        <f>COUNTIF(Sheet1!$S$37:$T$60,Бомбардиры!A52)</f>
        <v>0</v>
      </c>
      <c r="E52" s="102">
        <f t="shared" si="2"/>
        <v>0</v>
      </c>
    </row>
    <row r="53" spans="1:5" x14ac:dyDescent="0.2">
      <c r="A53" s="128">
        <f>Sheet1!A58</f>
        <v>21</v>
      </c>
      <c r="B53" s="34" t="str">
        <f>Sheet1!B58</f>
        <v xml:space="preserve">Стариков Лев </v>
      </c>
      <c r="C53" s="102">
        <f>COUNTIF(Sheet1!$R$37:$R$50,Бомбардиры!A53)</f>
        <v>0</v>
      </c>
      <c r="D53" s="102">
        <f>COUNTIF(Sheet1!$S$37:$T$60,Бомбардиры!A53)</f>
        <v>0</v>
      </c>
      <c r="E53" s="102">
        <f t="shared" si="2"/>
        <v>0</v>
      </c>
    </row>
    <row r="54" spans="1:5" x14ac:dyDescent="0.2">
      <c r="A54" s="128">
        <f>Sheet1!A59</f>
        <v>22</v>
      </c>
      <c r="B54" s="34" t="str">
        <f>Sheet1!B59</f>
        <v xml:space="preserve">Варлов Сергей </v>
      </c>
      <c r="C54" s="102">
        <f>COUNTIF(Sheet1!$R$37:$R$50,Бомбардиры!A54)</f>
        <v>0</v>
      </c>
      <c r="D54" s="102">
        <f>COUNTIF(Sheet1!$S$37:$T$60,Бомбардиры!A54)</f>
        <v>0</v>
      </c>
      <c r="E54" s="102">
        <f t="shared" si="2"/>
        <v>0</v>
      </c>
    </row>
    <row r="55" spans="1:5" x14ac:dyDescent="0.2">
      <c r="A55" s="128">
        <f>Sheet1!A60</f>
        <v>23</v>
      </c>
      <c r="B55" s="34" t="str">
        <f>Sheet1!B60</f>
        <v>Соколов Ярослав</v>
      </c>
      <c r="C55" s="102">
        <f>COUNTIF(Sheet1!$R$37:$R$50,Бомбардиры!A55)</f>
        <v>0</v>
      </c>
      <c r="D55" s="102">
        <f>COUNTIF(Sheet1!$S$37:$T$60,Бомбардиры!A55)</f>
        <v>0</v>
      </c>
      <c r="E55" s="102">
        <f t="shared" si="2"/>
        <v>0</v>
      </c>
    </row>
    <row r="56" spans="1:5" x14ac:dyDescent="0.2">
      <c r="A56" s="91">
        <f>Sheet1!A61</f>
        <v>24</v>
      </c>
      <c r="B56" s="34" t="str">
        <f>Sheet1!B61</f>
        <v xml:space="preserve">Зудилов Егор </v>
      </c>
      <c r="C56" s="102">
        <f>COUNTIF(Sheet1!$R$37:$R$50,Бомбардиры!A56)</f>
        <v>0</v>
      </c>
      <c r="D56" s="102">
        <f>COUNTIF(Sheet1!$S$37:$T$60,Бомбардиры!A56)</f>
        <v>0</v>
      </c>
      <c r="E56" s="102">
        <f t="shared" ref="E56" si="3">D56+C56</f>
        <v>0</v>
      </c>
    </row>
    <row r="57" spans="1:5" x14ac:dyDescent="0.2">
      <c r="C57" s="102">
        <f>SUM(C32:C55)</f>
        <v>0</v>
      </c>
      <c r="D57" s="102">
        <f>SUM(D32:D56)</f>
        <v>0</v>
      </c>
      <c r="E57" s="102">
        <f>SUM(E32:E56)</f>
        <v>0</v>
      </c>
    </row>
  </sheetData>
  <mergeCells count="2">
    <mergeCell ref="A30:E30"/>
    <mergeCell ref="A1:E1"/>
  </mergeCells>
  <pageMargins left="0.7" right="0.7" top="0.75" bottom="0.75" header="0.3" footer="0.3"/>
  <pageSetup paperSize="9" scale="8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E36" sqref="A31:E36"/>
    </sheetView>
  </sheetViews>
  <sheetFormatPr defaultRowHeight="12.75" x14ac:dyDescent="0.2"/>
  <cols>
    <col min="1" max="1" width="5.85546875" style="32" customWidth="1"/>
    <col min="2" max="2" width="22.140625" bestFit="1" customWidth="1"/>
    <col min="3" max="3" width="4" style="32" bestFit="1" customWidth="1"/>
    <col min="4" max="4" width="4.28515625" style="32" bestFit="1" customWidth="1"/>
    <col min="5" max="5" width="8.42578125" style="32" bestFit="1" customWidth="1"/>
  </cols>
  <sheetData>
    <row r="1" spans="1:5" x14ac:dyDescent="0.2">
      <c r="A1" s="32" t="s">
        <v>99</v>
      </c>
    </row>
    <row r="2" spans="1:5" x14ac:dyDescent="0.2">
      <c r="A2" s="32" t="s">
        <v>9</v>
      </c>
      <c r="B2" t="s">
        <v>53</v>
      </c>
      <c r="C2" s="32" t="s">
        <v>50</v>
      </c>
      <c r="D2" s="32" t="s">
        <v>51</v>
      </c>
      <c r="E2" s="32" t="s">
        <v>52</v>
      </c>
    </row>
    <row r="3" spans="1:5" x14ac:dyDescent="0.2">
      <c r="A3" s="32">
        <v>4</v>
      </c>
      <c r="B3" t="s">
        <v>57</v>
      </c>
      <c r="C3" s="32">
        <v>0</v>
      </c>
      <c r="D3" s="32">
        <v>1</v>
      </c>
      <c r="E3" s="32">
        <v>1</v>
      </c>
    </row>
    <row r="4" spans="1:5" x14ac:dyDescent="0.2">
      <c r="A4" s="32">
        <v>7</v>
      </c>
      <c r="B4" t="s">
        <v>58</v>
      </c>
      <c r="C4" s="32">
        <v>1</v>
      </c>
      <c r="D4" s="32">
        <v>0</v>
      </c>
      <c r="E4" s="32">
        <v>1</v>
      </c>
    </row>
    <row r="5" spans="1:5" x14ac:dyDescent="0.2">
      <c r="A5" s="32">
        <v>1</v>
      </c>
      <c r="B5" t="s">
        <v>55</v>
      </c>
      <c r="C5" s="32">
        <v>0</v>
      </c>
      <c r="D5" s="32">
        <v>0</v>
      </c>
      <c r="E5" s="32">
        <v>0</v>
      </c>
    </row>
    <row r="6" spans="1:5" x14ac:dyDescent="0.2">
      <c r="A6" s="32">
        <v>32</v>
      </c>
      <c r="B6" t="s">
        <v>56</v>
      </c>
      <c r="C6" s="32">
        <v>0</v>
      </c>
      <c r="D6" s="32">
        <v>0</v>
      </c>
      <c r="E6" s="32">
        <v>0</v>
      </c>
    </row>
    <row r="7" spans="1:5" x14ac:dyDescent="0.2">
      <c r="A7" s="32">
        <v>10</v>
      </c>
      <c r="B7" t="s">
        <v>59</v>
      </c>
      <c r="C7" s="32">
        <v>0</v>
      </c>
      <c r="D7" s="32">
        <v>0</v>
      </c>
      <c r="E7" s="32">
        <v>0</v>
      </c>
    </row>
    <row r="8" spans="1:5" x14ac:dyDescent="0.2">
      <c r="A8" s="32">
        <v>11</v>
      </c>
      <c r="B8" t="s">
        <v>60</v>
      </c>
      <c r="C8" s="32">
        <v>0</v>
      </c>
      <c r="D8" s="32">
        <v>0</v>
      </c>
      <c r="E8" s="32">
        <v>0</v>
      </c>
    </row>
    <row r="9" spans="1:5" x14ac:dyDescent="0.2">
      <c r="A9" s="32">
        <v>15</v>
      </c>
      <c r="B9" t="s">
        <v>61</v>
      </c>
      <c r="C9" s="32">
        <v>0</v>
      </c>
      <c r="D9" s="32">
        <v>0</v>
      </c>
      <c r="E9" s="32">
        <v>0</v>
      </c>
    </row>
    <row r="10" spans="1:5" x14ac:dyDescent="0.2">
      <c r="A10" s="32">
        <v>18</v>
      </c>
      <c r="B10" t="s">
        <v>62</v>
      </c>
      <c r="C10" s="32">
        <v>0</v>
      </c>
      <c r="D10" s="32">
        <v>0</v>
      </c>
      <c r="E10" s="32">
        <v>0</v>
      </c>
    </row>
    <row r="11" spans="1:5" x14ac:dyDescent="0.2">
      <c r="A11" s="32">
        <v>19</v>
      </c>
      <c r="B11" t="s">
        <v>63</v>
      </c>
      <c r="C11" s="32">
        <v>0</v>
      </c>
      <c r="D11" s="32">
        <v>0</v>
      </c>
      <c r="E11" s="32">
        <v>0</v>
      </c>
    </row>
    <row r="12" spans="1:5" x14ac:dyDescent="0.2">
      <c r="A12" s="32">
        <v>20</v>
      </c>
      <c r="B12" t="s">
        <v>64</v>
      </c>
      <c r="C12" s="32">
        <v>0</v>
      </c>
      <c r="D12" s="32">
        <v>0</v>
      </c>
      <c r="E12" s="32">
        <v>0</v>
      </c>
    </row>
    <row r="13" spans="1:5" x14ac:dyDescent="0.2">
      <c r="A13" s="32">
        <v>22</v>
      </c>
      <c r="B13" t="s">
        <v>65</v>
      </c>
      <c r="C13" s="32">
        <v>0</v>
      </c>
      <c r="D13" s="32">
        <v>0</v>
      </c>
      <c r="E13" s="32">
        <v>0</v>
      </c>
    </row>
    <row r="14" spans="1:5" x14ac:dyDescent="0.2">
      <c r="A14" s="32">
        <v>27</v>
      </c>
      <c r="B14" t="s">
        <v>66</v>
      </c>
      <c r="C14" s="32">
        <v>0</v>
      </c>
      <c r="D14" s="32">
        <v>0</v>
      </c>
      <c r="E14" s="32">
        <v>0</v>
      </c>
    </row>
    <row r="15" spans="1:5" x14ac:dyDescent="0.2">
      <c r="A15" s="32">
        <v>28</v>
      </c>
      <c r="B15" t="s">
        <v>67</v>
      </c>
      <c r="C15" s="32">
        <v>0</v>
      </c>
      <c r="D15" s="32">
        <v>0</v>
      </c>
      <c r="E15" s="32">
        <v>0</v>
      </c>
    </row>
    <row r="16" spans="1:5" x14ac:dyDescent="0.2">
      <c r="A16" s="32">
        <v>30</v>
      </c>
      <c r="B16" t="s">
        <v>68</v>
      </c>
      <c r="C16" s="32">
        <v>0</v>
      </c>
      <c r="D16" s="32">
        <v>0</v>
      </c>
      <c r="E16" s="32">
        <v>0</v>
      </c>
    </row>
    <row r="17" spans="1:5" x14ac:dyDescent="0.2">
      <c r="A17" s="32">
        <v>31</v>
      </c>
      <c r="B17" t="s">
        <v>69</v>
      </c>
      <c r="C17" s="32">
        <v>0</v>
      </c>
      <c r="D17" s="32">
        <v>0</v>
      </c>
      <c r="E17" s="32">
        <v>0</v>
      </c>
    </row>
    <row r="18" spans="1:5" x14ac:dyDescent="0.2">
      <c r="A18" s="32">
        <v>35</v>
      </c>
      <c r="B18" t="s">
        <v>70</v>
      </c>
      <c r="C18" s="32">
        <v>0</v>
      </c>
      <c r="D18" s="32">
        <v>0</v>
      </c>
      <c r="E18" s="32">
        <v>0</v>
      </c>
    </row>
    <row r="19" spans="1:5" x14ac:dyDescent="0.2">
      <c r="A19" s="32">
        <v>37</v>
      </c>
      <c r="B19" t="s">
        <v>71</v>
      </c>
      <c r="C19" s="32">
        <v>0</v>
      </c>
      <c r="D19" s="32">
        <v>0</v>
      </c>
      <c r="E19" s="32">
        <v>0</v>
      </c>
    </row>
    <row r="20" spans="1:5" x14ac:dyDescent="0.2">
      <c r="A20" s="32">
        <v>44</v>
      </c>
      <c r="B20" t="s">
        <v>72</v>
      </c>
      <c r="C20" s="32">
        <v>0</v>
      </c>
      <c r="D20" s="32">
        <v>0</v>
      </c>
      <c r="E20" s="32">
        <v>0</v>
      </c>
    </row>
    <row r="21" spans="1:5" x14ac:dyDescent="0.2">
      <c r="A21" s="32">
        <v>71</v>
      </c>
      <c r="B21" t="s">
        <v>73</v>
      </c>
      <c r="C21" s="32">
        <v>0</v>
      </c>
      <c r="D21" s="32">
        <v>0</v>
      </c>
      <c r="E21" s="32">
        <v>0</v>
      </c>
    </row>
    <row r="22" spans="1:5" x14ac:dyDescent="0.2">
      <c r="A22" s="32">
        <v>77</v>
      </c>
      <c r="B22" t="s">
        <v>74</v>
      </c>
      <c r="C22" s="32">
        <v>0</v>
      </c>
      <c r="D22" s="32">
        <v>0</v>
      </c>
      <c r="E22" s="32">
        <v>0</v>
      </c>
    </row>
    <row r="23" spans="1:5" x14ac:dyDescent="0.2">
      <c r="A23" s="32">
        <v>81</v>
      </c>
      <c r="B23" t="s">
        <v>75</v>
      </c>
      <c r="C23" s="32">
        <v>0</v>
      </c>
      <c r="D23" s="32">
        <v>0</v>
      </c>
      <c r="E23" s="32">
        <v>0</v>
      </c>
    </row>
    <row r="24" spans="1:5" x14ac:dyDescent="0.2">
      <c r="A24" s="32">
        <v>96</v>
      </c>
      <c r="B24" t="s">
        <v>76</v>
      </c>
      <c r="C24" s="32">
        <v>0</v>
      </c>
      <c r="D24" s="32">
        <v>0</v>
      </c>
      <c r="E24" s="32">
        <v>0</v>
      </c>
    </row>
    <row r="25" spans="1:5" x14ac:dyDescent="0.2">
      <c r="A25" s="32">
        <v>0</v>
      </c>
      <c r="B25">
        <v>0</v>
      </c>
      <c r="C25" s="32">
        <v>0</v>
      </c>
      <c r="D25" s="32">
        <v>0</v>
      </c>
      <c r="E25" s="32">
        <v>0</v>
      </c>
    </row>
    <row r="26" spans="1:5" x14ac:dyDescent="0.2">
      <c r="A26" s="32">
        <v>0</v>
      </c>
      <c r="B26">
        <v>0</v>
      </c>
      <c r="C26" s="32">
        <v>0</v>
      </c>
      <c r="D26" s="32">
        <v>0</v>
      </c>
      <c r="E26" s="32">
        <v>0</v>
      </c>
    </row>
    <row r="27" spans="1:5" x14ac:dyDescent="0.2">
      <c r="A27" s="32">
        <v>0</v>
      </c>
      <c r="B27">
        <v>0</v>
      </c>
      <c r="C27" s="32">
        <v>0</v>
      </c>
      <c r="D27" s="32">
        <v>0</v>
      </c>
      <c r="E27" s="32">
        <v>0</v>
      </c>
    </row>
    <row r="28" spans="1:5" x14ac:dyDescent="0.2">
      <c r="C28" s="32">
        <v>1</v>
      </c>
      <c r="D28" s="32">
        <v>1</v>
      </c>
      <c r="E28" s="32">
        <v>2</v>
      </c>
    </row>
    <row r="30" spans="1:5" x14ac:dyDescent="0.2">
      <c r="A30" s="32" t="s">
        <v>100</v>
      </c>
    </row>
    <row r="31" spans="1:5" x14ac:dyDescent="0.2">
      <c r="A31" s="32" t="s">
        <v>9</v>
      </c>
      <c r="B31" t="s">
        <v>53</v>
      </c>
      <c r="C31" s="32" t="s">
        <v>50</v>
      </c>
      <c r="D31" s="32" t="s">
        <v>51</v>
      </c>
      <c r="E31" s="32" t="s">
        <v>52</v>
      </c>
    </row>
    <row r="32" spans="1:5" x14ac:dyDescent="0.2">
      <c r="A32" s="32">
        <v>8</v>
      </c>
      <c r="B32" t="s">
        <v>79</v>
      </c>
      <c r="C32" s="32">
        <v>1</v>
      </c>
      <c r="D32" s="32">
        <v>0</v>
      </c>
      <c r="E32" s="32">
        <v>1</v>
      </c>
    </row>
    <row r="33" spans="1:5" x14ac:dyDescent="0.2">
      <c r="A33" s="32">
        <v>11</v>
      </c>
      <c r="B33" t="s">
        <v>81</v>
      </c>
      <c r="C33" s="32">
        <v>0</v>
      </c>
      <c r="D33" s="32">
        <v>1</v>
      </c>
      <c r="E33" s="32">
        <v>1</v>
      </c>
    </row>
    <row r="34" spans="1:5" x14ac:dyDescent="0.2">
      <c r="A34" s="32">
        <v>13</v>
      </c>
      <c r="B34" t="s">
        <v>83</v>
      </c>
      <c r="C34" s="32">
        <v>0</v>
      </c>
      <c r="D34" s="32">
        <v>1</v>
      </c>
      <c r="E34" s="32">
        <v>1</v>
      </c>
    </row>
    <row r="35" spans="1:5" x14ac:dyDescent="0.2">
      <c r="A35" s="32">
        <v>29</v>
      </c>
      <c r="B35" t="s">
        <v>92</v>
      </c>
      <c r="C35" s="32">
        <v>0</v>
      </c>
      <c r="D35" s="32">
        <v>1</v>
      </c>
      <c r="E35" s="32">
        <v>1</v>
      </c>
    </row>
    <row r="36" spans="1:5" x14ac:dyDescent="0.2">
      <c r="A36" s="32">
        <v>39</v>
      </c>
      <c r="B36" t="s">
        <v>93</v>
      </c>
      <c r="C36" s="32">
        <v>1</v>
      </c>
      <c r="D36" s="32">
        <v>0</v>
      </c>
      <c r="E36" s="32">
        <v>1</v>
      </c>
    </row>
    <row r="37" spans="1:5" x14ac:dyDescent="0.2">
      <c r="A37" s="32">
        <v>1</v>
      </c>
      <c r="B37" t="s">
        <v>77</v>
      </c>
      <c r="C37" s="32">
        <v>0</v>
      </c>
      <c r="D37" s="32">
        <v>0</v>
      </c>
      <c r="E37" s="32">
        <v>0</v>
      </c>
    </row>
    <row r="38" spans="1:5" x14ac:dyDescent="0.2">
      <c r="A38" s="32">
        <v>44</v>
      </c>
      <c r="B38" t="s">
        <v>78</v>
      </c>
      <c r="C38" s="32">
        <v>0</v>
      </c>
      <c r="D38" s="32">
        <v>0</v>
      </c>
      <c r="E38" s="32">
        <v>0</v>
      </c>
    </row>
    <row r="39" spans="1:5" x14ac:dyDescent="0.2">
      <c r="A39" s="32">
        <v>9</v>
      </c>
      <c r="B39" t="s">
        <v>80</v>
      </c>
      <c r="C39" s="32">
        <v>0</v>
      </c>
      <c r="D39" s="32">
        <v>0</v>
      </c>
      <c r="E39" s="32">
        <v>0</v>
      </c>
    </row>
    <row r="40" spans="1:5" x14ac:dyDescent="0.2">
      <c r="A40" s="32">
        <v>12</v>
      </c>
      <c r="B40" t="s">
        <v>82</v>
      </c>
      <c r="C40" s="32">
        <v>0</v>
      </c>
      <c r="D40" s="32">
        <v>0</v>
      </c>
      <c r="E40" s="32">
        <v>0</v>
      </c>
    </row>
    <row r="41" spans="1:5" x14ac:dyDescent="0.2">
      <c r="A41" s="32">
        <v>14</v>
      </c>
      <c r="B41" t="s">
        <v>84</v>
      </c>
      <c r="C41" s="32">
        <v>0</v>
      </c>
      <c r="D41" s="32">
        <v>0</v>
      </c>
      <c r="E41" s="32">
        <v>0</v>
      </c>
    </row>
    <row r="42" spans="1:5" x14ac:dyDescent="0.2">
      <c r="A42" s="32">
        <v>15</v>
      </c>
      <c r="B42" t="s">
        <v>85</v>
      </c>
      <c r="C42" s="32">
        <v>0</v>
      </c>
      <c r="D42" s="32">
        <v>0</v>
      </c>
      <c r="E42" s="32">
        <v>0</v>
      </c>
    </row>
    <row r="43" spans="1:5" x14ac:dyDescent="0.2">
      <c r="A43" s="32">
        <v>16</v>
      </c>
      <c r="B43" t="s">
        <v>86</v>
      </c>
      <c r="C43" s="32">
        <v>0</v>
      </c>
      <c r="D43" s="32">
        <v>0</v>
      </c>
      <c r="E43" s="32">
        <v>0</v>
      </c>
    </row>
    <row r="44" spans="1:5" x14ac:dyDescent="0.2">
      <c r="A44" s="32">
        <v>17</v>
      </c>
      <c r="B44" t="s">
        <v>87</v>
      </c>
      <c r="C44" s="32">
        <v>0</v>
      </c>
      <c r="D44" s="32">
        <v>0</v>
      </c>
      <c r="E44" s="32">
        <v>0</v>
      </c>
    </row>
    <row r="45" spans="1:5" x14ac:dyDescent="0.2">
      <c r="A45" s="32">
        <v>18</v>
      </c>
      <c r="B45" t="s">
        <v>88</v>
      </c>
      <c r="C45" s="32">
        <v>0</v>
      </c>
      <c r="D45" s="32">
        <v>0</v>
      </c>
      <c r="E45" s="32">
        <v>0</v>
      </c>
    </row>
    <row r="46" spans="1:5" x14ac:dyDescent="0.2">
      <c r="A46" s="32">
        <v>19</v>
      </c>
      <c r="B46" t="s">
        <v>89</v>
      </c>
      <c r="C46" s="32">
        <v>0</v>
      </c>
      <c r="D46" s="32">
        <v>0</v>
      </c>
      <c r="E46" s="32">
        <v>0</v>
      </c>
    </row>
    <row r="47" spans="1:5" x14ac:dyDescent="0.2">
      <c r="A47" s="32">
        <v>24</v>
      </c>
      <c r="B47" t="s">
        <v>90</v>
      </c>
      <c r="C47" s="32">
        <v>0</v>
      </c>
      <c r="D47" s="32">
        <v>0</v>
      </c>
      <c r="E47" s="32">
        <v>0</v>
      </c>
    </row>
    <row r="48" spans="1:5" x14ac:dyDescent="0.2">
      <c r="A48" s="32">
        <v>27</v>
      </c>
      <c r="B48" t="s">
        <v>91</v>
      </c>
      <c r="C48" s="32">
        <v>0</v>
      </c>
      <c r="D48" s="32">
        <v>0</v>
      </c>
      <c r="E48" s="32">
        <v>0</v>
      </c>
    </row>
    <row r="49" spans="1:5" x14ac:dyDescent="0.2">
      <c r="A49" s="32">
        <v>49</v>
      </c>
      <c r="B49" t="s">
        <v>94</v>
      </c>
      <c r="C49" s="32">
        <v>0</v>
      </c>
      <c r="D49" s="32">
        <v>0</v>
      </c>
      <c r="E49" s="32">
        <v>0</v>
      </c>
    </row>
    <row r="50" spans="1:5" x14ac:dyDescent="0.2">
      <c r="A50" s="32">
        <v>55</v>
      </c>
      <c r="B50" t="s">
        <v>95</v>
      </c>
      <c r="C50" s="32">
        <v>0</v>
      </c>
      <c r="D50" s="32">
        <v>0</v>
      </c>
      <c r="E50" s="32">
        <v>0</v>
      </c>
    </row>
    <row r="51" spans="1:5" x14ac:dyDescent="0.2">
      <c r="A51" s="32">
        <v>77</v>
      </c>
      <c r="B51" t="s">
        <v>96</v>
      </c>
      <c r="C51" s="32">
        <v>0</v>
      </c>
      <c r="D51" s="32">
        <v>0</v>
      </c>
      <c r="E51" s="32">
        <v>0</v>
      </c>
    </row>
    <row r="52" spans="1:5" x14ac:dyDescent="0.2">
      <c r="A52" s="32">
        <v>78</v>
      </c>
      <c r="B52" t="s">
        <v>97</v>
      </c>
      <c r="C52" s="32">
        <v>0</v>
      </c>
      <c r="D52" s="32">
        <v>0</v>
      </c>
      <c r="E52" s="32">
        <v>0</v>
      </c>
    </row>
    <row r="53" spans="1:5" x14ac:dyDescent="0.2">
      <c r="A53" s="32" t="s">
        <v>54</v>
      </c>
      <c r="B53" t="s">
        <v>98</v>
      </c>
      <c r="C53" s="32">
        <v>0</v>
      </c>
      <c r="D53" s="32">
        <v>0</v>
      </c>
      <c r="E53" s="32">
        <v>0</v>
      </c>
    </row>
    <row r="54" spans="1:5" x14ac:dyDescent="0.2">
      <c r="A54" s="32">
        <v>0</v>
      </c>
      <c r="B54">
        <v>0</v>
      </c>
      <c r="C54" s="32">
        <v>0</v>
      </c>
      <c r="D54" s="32">
        <v>0</v>
      </c>
      <c r="E54" s="32">
        <v>0</v>
      </c>
    </row>
    <row r="55" spans="1:5" x14ac:dyDescent="0.2">
      <c r="A55" s="32">
        <v>0</v>
      </c>
      <c r="B55">
        <v>0</v>
      </c>
      <c r="C55" s="32">
        <v>0</v>
      </c>
      <c r="D55" s="32">
        <v>0</v>
      </c>
      <c r="E55" s="32">
        <v>0</v>
      </c>
    </row>
    <row r="56" spans="1:5" x14ac:dyDescent="0.2">
      <c r="A56" s="32">
        <v>0</v>
      </c>
      <c r="B56">
        <v>0</v>
      </c>
      <c r="C56" s="32">
        <v>0</v>
      </c>
      <c r="D56" s="32">
        <v>0</v>
      </c>
      <c r="E56" s="32">
        <v>0</v>
      </c>
    </row>
    <row r="57" spans="1:5" x14ac:dyDescent="0.2">
      <c r="C57" s="32">
        <v>2</v>
      </c>
      <c r="D57" s="32">
        <v>3</v>
      </c>
      <c r="E57" s="32">
        <v>5</v>
      </c>
    </row>
  </sheetData>
  <sortState ref="A32:E56">
    <sortCondition descending="1" ref="E56"/>
  </sortState>
  <pageMargins left="0.7" right="0.7" top="0.75" bottom="0.75" header="0.3" footer="0.3"/>
</worksheet>
</file>

<file path=customUI/customUI.xml><?xml version="1.0" encoding="utf-8"?>
<customUI xmlns="http://schemas.microsoft.com/office/2006/01/customui">
  <ribbon startFromScratch="false">
    <tabs>
      <tab id="Tab1" label="Before the Game">
        <group id="G1" label="Messages before the Game">
          <button id="GoodDay" imageMso="UpgradeWorkbook" size="large" label="Good day (40 min)" onAction="Announcment"/>
          <button id="LineUpForTeam" imageMso="UpgradeWorkbook" size="large" label="Line-up for team (10 min)" onAction="Announcment"/>
          <button id="GameOfficials" imageMso="UpgradeWorkbook" size="large" label="Game officials (2:30 min)" onAction="Announcment"/>
          <button id="StartingLineUp" imageMso="UpgradeWorkbook" size="large" label="Starting line-up (1:45 min)" onAction="Announcment"/>
        </group>
      </tab>
      <tab id="Tab2" label="During the Game">
        <group id="G2" label="Goal">
          <button id="GoalScored" imageMso="UpgradeWorkbook" size="large" label="Goal scored" onAction="Announcment"/>
          <button id="GoalCorrection" imageMso="UpgradeWorkbook" size="large" label="Goal correction" onAction="Announcment"/>
          <button id="NoGoal" imageMso="UpgradeWorkbook" size="large" label="No goal reasons" onAction="Announcment"/>
          <button id="VideoGoalJudgeReview" imageMso="UpgradeWorkbook" size="large" label="Video goal judge review" onAction="Announcment"/>
        </group>
        <group id="G3" label="Penalty">
          <button id="MinorPenalty" imageMso="UpgradeWorkbook" size="large" label="Minor penalty" onAction="Announcment"/>
        </group>
        <group id="G4" label="Minutes left">
          <button id="FirstPeriod" imageMso="UpgradeWorkbook" size="large" label="First period" onAction="Announcment"/>
          <button id="SecondPeriod" imageMso="UpgradeWorkbook" size="large" label="Second period" onAction="Announcment"/>
          <button id="ThirdPeriod" imageMso="UpgradeWorkbook" size="large" label="Third period" onAction="Announcment"/>
        </group>
        <group id="G5" label="Goalkeeper">
          <button id="GoalkeeperChange" imageMso="UpgradeWorkbook" size="large" label="Goalkeeper change" onAction="Announcment"/>
          <button id="WrongChangeOfGoalkeeper" imageMso="UpgradeWorkbook" size="large" label="Wrong change of goalkeeper" onAction="Announcment"/>
        </group>
        <group id="G6" label="Other announcements">
          <button id="TimeOut" imageMso="UpgradeWorkbook" size="large" label="Time out" onAction="Announcment"/>
          <button id="Overtime" imageMso="UpgradeWorkbook" size="large" label="Overtime" onAction="Announcment"/>
          <button id="GameWinnigShort" imageMso="UpgradeWorkbook" size="large" label="Game winnig short" onAction="Announcment"/>
          <button id="ManualTime" imageMso="UpgradeWorkbook" size="large" label="Manual time" onAction="Announcment"/>
        </group>
      </tab>
      <tab id="Tab3" label="After the Game">
        <group id="G7" label="Info announcements">
          <button id="ShotsOnGoal" imageMso="UpgradeWorkbook" size="large" label="Shots on goal" onAction="Announcment"/>
          <button id="BestPlayers" imageMso="UpgradeWorkbook" size="large" label="Best players" onAction="Announcment"/>
          <button id="NationalAnhthem" imageMso="UpgradeWorkbook" size="large" label="National anhthem" onAction="Announcment"/>
          <button id="NextGame" imageMso="UpgradeWorkbook" size="large" label="Next Game" onAction="Announcment"/>
        </group>
      </tab>
      <tab id="Tab4" label="Additional">
        <group id="G8" label="Instruments">
          <button id="Button81" imageMso="UpgradeWorkbook" size="large" label="Save" onAction="CopyDataFromIMS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Sheet1</vt:lpstr>
      <vt:lpstr>Бомбардиры</vt:lpstr>
      <vt:lpstr>Лист2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Official Game Sheet - fillable..PDF</dc:title>
  <dc:creator>Светлана</dc:creator>
  <cp:lastModifiedBy>Лизункина Марина Сергеевна</cp:lastModifiedBy>
  <cp:lastPrinted>2016-06-12T15:28:43Z</cp:lastPrinted>
  <dcterms:created xsi:type="dcterms:W3CDTF">2014-06-15T06:51:46Z</dcterms:created>
  <dcterms:modified xsi:type="dcterms:W3CDTF">2016-06-14T07:17:21Z</dcterms:modified>
</cp:coreProperties>
</file>